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at\Desktop\"/>
    </mc:Choice>
  </mc:AlternateContent>
  <bookViews>
    <workbookView xWindow="-110" yWindow="-110" windowWidth="23250" windowHeight="12450"/>
  </bookViews>
  <sheets>
    <sheet name="גיליון1" sheetId="1" r:id="rId1"/>
  </sheets>
  <definedNames>
    <definedName name="_xlnm.Print_Area" localSheetId="0">גיליון1!$A$1:$H$141</definedName>
    <definedName name="_xlnm.Print_Titles" localSheetId="0">גיליון1!$9:$9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8" i="1" l="1"/>
  <c r="H127" i="1"/>
  <c r="H123" i="1"/>
  <c r="H124" i="1"/>
  <c r="H122" i="1"/>
  <c r="H117" i="1"/>
  <c r="H118" i="1"/>
  <c r="H119" i="1"/>
  <c r="H116" i="1"/>
  <c r="H112" i="1"/>
  <c r="H113" i="1"/>
  <c r="H111" i="1"/>
  <c r="H102" i="1"/>
  <c r="H103" i="1"/>
  <c r="H104" i="1"/>
  <c r="H105" i="1"/>
  <c r="H106" i="1"/>
  <c r="H107" i="1"/>
  <c r="H101" i="1"/>
  <c r="H90" i="1"/>
  <c r="H91" i="1"/>
  <c r="H92" i="1"/>
  <c r="H93" i="1"/>
  <c r="H94" i="1"/>
  <c r="H95" i="1"/>
  <c r="H96" i="1"/>
  <c r="H97" i="1"/>
  <c r="H89" i="1"/>
  <c r="H84" i="1"/>
  <c r="H85" i="1"/>
  <c r="H83" i="1"/>
  <c r="H80" i="1"/>
  <c r="H79" i="1"/>
  <c r="H74" i="1"/>
  <c r="H75" i="1"/>
  <c r="H76" i="1"/>
  <c r="H73" i="1"/>
  <c r="H38" i="1"/>
  <c r="H39" i="1"/>
  <c r="H37" i="1"/>
  <c r="H135" i="1" l="1"/>
  <c r="H134" i="1"/>
  <c r="H133" i="1"/>
  <c r="H132" i="1"/>
  <c r="H131" i="1"/>
  <c r="H130" i="1"/>
  <c r="G137" i="1" l="1"/>
  <c r="H27" i="1"/>
  <c r="H48" i="1"/>
  <c r="H33" i="1"/>
  <c r="H17" i="1"/>
  <c r="H11" i="1"/>
  <c r="H12" i="1"/>
  <c r="H13" i="1"/>
  <c r="H14" i="1"/>
  <c r="H15" i="1"/>
  <c r="H16" i="1"/>
  <c r="H18" i="1"/>
  <c r="H19" i="1"/>
  <c r="H20" i="1"/>
  <c r="H21" i="1"/>
  <c r="H22" i="1"/>
  <c r="H23" i="1"/>
  <c r="H24" i="1"/>
  <c r="H25" i="1"/>
  <c r="H26" i="1"/>
  <c r="H28" i="1"/>
  <c r="H29" i="1"/>
  <c r="H30" i="1"/>
  <c r="H31" i="1"/>
  <c r="H32" i="1"/>
  <c r="H34" i="1"/>
  <c r="H10" i="1"/>
  <c r="H43" i="1"/>
  <c r="H44" i="1"/>
  <c r="H45" i="1"/>
  <c r="H46" i="1"/>
  <c r="H47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5" i="1"/>
  <c r="H66" i="1"/>
  <c r="H67" i="1"/>
  <c r="H68" i="1"/>
  <c r="H69" i="1"/>
  <c r="H70" i="1"/>
  <c r="G128" i="1"/>
  <c r="G138" i="1"/>
  <c r="H140" i="1" l="1"/>
  <c r="G126" i="1"/>
  <c r="G120" i="1"/>
  <c r="G114" i="1"/>
  <c r="G109" i="1"/>
  <c r="G98" i="1"/>
  <c r="G87" i="1"/>
  <c r="G81" i="1"/>
  <c r="G77" i="1"/>
  <c r="G71" i="1"/>
  <c r="G63" i="1"/>
  <c r="G41" i="1"/>
  <c r="G35" i="1"/>
</calcChain>
</file>

<file path=xl/sharedStrings.xml><?xml version="1.0" encoding="utf-8"?>
<sst xmlns="http://schemas.openxmlformats.org/spreadsheetml/2006/main" count="407" uniqueCount="193">
  <si>
    <t>תשתיות אנרגיה- מסוף אפרת</t>
  </si>
  <si>
    <t>כתב כמויות</t>
  </si>
  <si>
    <t>סוג</t>
  </si>
  <si>
    <t>יחידה</t>
  </si>
  <si>
    <t>כמות</t>
  </si>
  <si>
    <t>מק"ט</t>
  </si>
  <si>
    <t>מחיר</t>
  </si>
  <si>
    <t>הערות</t>
  </si>
  <si>
    <t>קיר להריסה</t>
  </si>
  <si>
    <t>לפי תכנית הריסה</t>
  </si>
  <si>
    <t>אסלות לפירוק</t>
  </si>
  <si>
    <t>כיורים לפירוק</t>
  </si>
  <si>
    <t>חלונות לפירוק</t>
  </si>
  <si>
    <t>תקרות לפירוק</t>
  </si>
  <si>
    <t>ריצוף לפירוק</t>
  </si>
  <si>
    <t>לפי תכנית בניה</t>
  </si>
  <si>
    <t>ריצוף</t>
  </si>
  <si>
    <t>אריח 7.5/15</t>
  </si>
  <si>
    <t>RIBISBL15</t>
  </si>
  <si>
    <t>לפי הצעת מחיר "היבואן"</t>
  </si>
  <si>
    <t>אריח 23/120</t>
  </si>
  <si>
    <t>ARHONA23</t>
  </si>
  <si>
    <t>אריח 30/60</t>
  </si>
  <si>
    <t>LVPLWHG36</t>
  </si>
  <si>
    <t>סניטריה</t>
  </si>
  <si>
    <t>אסלה תלויה נכים</t>
  </si>
  <si>
    <t>HAP11928</t>
  </si>
  <si>
    <t>אסלה תלויה</t>
  </si>
  <si>
    <t>HM502032</t>
  </si>
  <si>
    <t>מיכל הדחה</t>
  </si>
  <si>
    <t>DI110175</t>
  </si>
  <si>
    <t>לחצן הדחה</t>
  </si>
  <si>
    <t>DI045111</t>
  </si>
  <si>
    <t>כיור 50</t>
  </si>
  <si>
    <t>HA402015</t>
  </si>
  <si>
    <t>רגל לכיור</t>
  </si>
  <si>
    <t>HALGK55</t>
  </si>
  <si>
    <t>ברז מרפק</t>
  </si>
  <si>
    <t>STAM</t>
  </si>
  <si>
    <t>ידית אחיזה</t>
  </si>
  <si>
    <t>HM801918</t>
  </si>
  <si>
    <t>ידית אחיזה מתקפלת</t>
  </si>
  <si>
    <t>ברז ברבור</t>
  </si>
  <si>
    <t>ברז פרח גבוה</t>
  </si>
  <si>
    <t>HM305744</t>
  </si>
  <si>
    <t>כיסוי ל-4 דרך</t>
  </si>
  <si>
    <t>HM305788</t>
  </si>
  <si>
    <t>גוף 4 דרך</t>
  </si>
  <si>
    <t>HM20578500</t>
  </si>
  <si>
    <t>סט אביזרים למקלחת</t>
  </si>
  <si>
    <t>HM801823</t>
  </si>
  <si>
    <t>תעלת ניקוז</t>
  </si>
  <si>
    <t>SB111200</t>
  </si>
  <si>
    <t>מחזיק נייר</t>
  </si>
  <si>
    <t>DAN1651H</t>
  </si>
  <si>
    <t>HM801685</t>
  </si>
  <si>
    <t>קולב בודד</t>
  </si>
  <si>
    <t>HM801689</t>
  </si>
  <si>
    <t>קולב כפול</t>
  </si>
  <si>
    <t>HM801722</t>
  </si>
  <si>
    <t>ארונות</t>
  </si>
  <si>
    <t>ארון 90</t>
  </si>
  <si>
    <t>מראה מרחפת</t>
  </si>
  <si>
    <t>ארון 120</t>
  </si>
  <si>
    <t>ארון שירות</t>
  </si>
  <si>
    <t>דלת ירושלים</t>
  </si>
  <si>
    <t>DORSWRLM</t>
  </si>
  <si>
    <t>דלת ירושלים 100</t>
  </si>
  <si>
    <t>מקלחון</t>
  </si>
  <si>
    <t>מקלחון 80/85</t>
  </si>
  <si>
    <t>דלתות חוץ</t>
  </si>
  <si>
    <t>דלת פלדלת 90/210</t>
  </si>
  <si>
    <t>לפי הצעת מחיר "דלתות הDOOR הבא"</t>
  </si>
  <si>
    <t>דלת פלדלת 100/210</t>
  </si>
  <si>
    <t xml:space="preserve">דלת אש </t>
  </si>
  <si>
    <t>תאורה</t>
  </si>
  <si>
    <t>טרימלס ליין</t>
  </si>
  <si>
    <t>שקועי תקרה</t>
  </si>
  <si>
    <t>שקוע תקרה מוגן מים</t>
  </si>
  <si>
    <t>גוף תאורה תלוי</t>
  </si>
  <si>
    <t>פרופיל ניתוק</t>
  </si>
  <si>
    <t>אלומיניום</t>
  </si>
  <si>
    <t>מטבח</t>
  </si>
  <si>
    <t>מבואת כניסה</t>
  </si>
  <si>
    <t>חדר מאבטחים</t>
  </si>
  <si>
    <t>ריהוט</t>
  </si>
  <si>
    <t>כיסאות בר למטבחון</t>
  </si>
  <si>
    <t>שיש</t>
  </si>
  <si>
    <t>גרפיקה</t>
  </si>
  <si>
    <t>כיסאות חדר מאבטחים</t>
  </si>
  <si>
    <t>כיסא חדר מנהל</t>
  </si>
  <si>
    <t>דלפק מטבח</t>
  </si>
  <si>
    <t>חלון הזזה 4 כנפיים+רשת,זכוכית טריפלקס שקוף 3+3. סדרה 7500</t>
  </si>
  <si>
    <t>חלון חדר אבטחהי 265/95</t>
  </si>
  <si>
    <t>חלון חדר אבטחה 290/95</t>
  </si>
  <si>
    <t>חלון הזזה 2 כנפיים+רשת זכוכית טריפלקס שקוף 3+3 סדרה 7500</t>
  </si>
  <si>
    <t>חלון דו-כנפי מטבח 80/100</t>
  </si>
  <si>
    <t>חלון קיפ פתיחה פנימה+רשת קבועה נשלפת זכוכית טריפלקס חלבית 3+3</t>
  </si>
  <si>
    <t>חלון קיפ 60/80 :ש.נכים,מקלחת,2 תאי שרותים</t>
  </si>
  <si>
    <t>20667-1</t>
  </si>
  <si>
    <t>כפיר כסא מזכירה שחור בד רשת מכני ידיות מתכווננות -3 שנים אחריות</t>
  </si>
  <si>
    <t>1587-65-13</t>
  </si>
  <si>
    <t>אייר כיסא בר גובה 65,פלסטיק צבע צהוב</t>
  </si>
  <si>
    <t>1680-1</t>
  </si>
  <si>
    <t>דינו מנהל גבוה שחור דמוי עור שחור נידנוד ידית מרופד רגל ניקל</t>
  </si>
  <si>
    <t>פורצלן שחור -1,370 למטר</t>
  </si>
  <si>
    <t>דופן</t>
  </si>
  <si>
    <t>0.4\0.9</t>
  </si>
  <si>
    <t>חיפוי</t>
  </si>
  <si>
    <t>כיור בלנקו</t>
  </si>
  <si>
    <t>בלנקו נאיה 6</t>
  </si>
  <si>
    <t>מטבחון</t>
  </si>
  <si>
    <t>פנים גוף ארון: סנדוויץ' אוקומה | מגירות: מירוובוקס – חברת בלום | כמות מגירות: 7 חזיתות : פורמייקה | ידיות : לבחירת לקוח | דלפק ישיבה – פורמייקה</t>
  </si>
  <si>
    <t xml:space="preserve">פנים גוף ארון : סנדוויץ אוקומה | חזיתות: פורמייקה </t>
  </si>
  <si>
    <t>לפי תכנית</t>
  </si>
  <si>
    <t>משרד מנהל</t>
  </si>
  <si>
    <t>קרניזים</t>
  </si>
  <si>
    <t>מחיר ליחידה</t>
  </si>
  <si>
    <t>סה"כ</t>
  </si>
  <si>
    <t>אינטרנו ארון אנג'ל</t>
  </si>
  <si>
    <t>דגם אלי</t>
  </si>
  <si>
    <t xml:space="preserve">הובלה </t>
  </si>
  <si>
    <t>משטח קוריאן 20</t>
  </si>
  <si>
    <t>דגם ירושלים,נכים</t>
  </si>
  <si>
    <t>צוהר אור</t>
  </si>
  <si>
    <t>סיטי</t>
  </si>
  <si>
    <t>הובלה והתקנה</t>
  </si>
  <si>
    <t>טופ באט-פרי</t>
  </si>
  <si>
    <t>דלת פלדלת 7 בריחים,צבע בתנור,כולל משקוף בניה הכנה לצבע,פרזול,התקנה והובלה</t>
  </si>
  <si>
    <t>דלת פלדלת דגם 2499 צבע בתנור, כולל משקוף חובק צבוע בגוון הדלת כולל פרזול התקנה והובלה</t>
  </si>
  <si>
    <t>דלת אש כנף וחצי 30 דק' כולל מחזיר שמן,ידית בהלה בתוספת של 750 שח</t>
  </si>
  <si>
    <t>סהכ</t>
  </si>
  <si>
    <t>24W LED גוון 3000K</t>
  </si>
  <si>
    <t>שנאי 250W</t>
  </si>
  <si>
    <t>שנאי100W</t>
  </si>
  <si>
    <t>SELIN</t>
  </si>
  <si>
    <t>MEAN WELL</t>
  </si>
  <si>
    <t>SANSET</t>
  </si>
  <si>
    <t>פליט בודד 26076</t>
  </si>
  <si>
    <t>צביעה גוף תלוי</t>
  </si>
  <si>
    <t>שנאי 350W</t>
  </si>
  <si>
    <t>15W LED 3000K</t>
  </si>
  <si>
    <t>חלון דו כנפי חדר תקשורת 80\100</t>
  </si>
  <si>
    <t>לפי הצעה עידן האלומיניום</t>
  </si>
  <si>
    <t>חלון משרד 120/130</t>
  </si>
  <si>
    <t>לוקרים</t>
  </si>
  <si>
    <t>לוקר 8 תאים עם מדפים פנימיים של מדפי לה גרדיה</t>
  </si>
  <si>
    <t>ML1-002376</t>
  </si>
  <si>
    <t>וילונות</t>
  </si>
  <si>
    <t>וילון בד גלילה</t>
  </si>
  <si>
    <t>התקנה</t>
  </si>
  <si>
    <t>מדידה</t>
  </si>
  <si>
    <t>סקרין 02</t>
  </si>
  <si>
    <t>לפי הצעה קוואטרו</t>
  </si>
  <si>
    <t>טפט מדבקה</t>
  </si>
  <si>
    <t>מחיר יחידה</t>
  </si>
  <si>
    <t>דלתות לפירוק (כולל משקופים)</t>
  </si>
  <si>
    <t>מ"ר</t>
  </si>
  <si>
    <t>קומפלט</t>
  </si>
  <si>
    <t>מ"א</t>
  </si>
  <si>
    <t>מידות 1.8/0.4</t>
  </si>
  <si>
    <t>צביעה</t>
  </si>
  <si>
    <t>איטום לחללים רטובים</t>
  </si>
  <si>
    <t>התקנת סניטריה</t>
  </si>
  <si>
    <t>התקנת נק מאור</t>
  </si>
  <si>
    <t>ניקיון המתחם כולל פינוי פסולת</t>
  </si>
  <si>
    <t>המחירים כוללים הובלה והתקנה</t>
  </si>
  <si>
    <t>התקנת ריצוף קירות</t>
  </si>
  <si>
    <t>התקנת ריצפת פרקט</t>
  </si>
  <si>
    <t>תיקרת גבס</t>
  </si>
  <si>
    <t>לפי תכנית תיקרות</t>
  </si>
  <si>
    <t>התקנת אינסטלציה (מים)</t>
  </si>
  <si>
    <t>התקנת אינסטלציה (דלוחין)</t>
  </si>
  <si>
    <t>התקנת נק חשמל+אביזריםחד-תלת</t>
  </si>
  <si>
    <t xml:space="preserve">ניסור פתחים ומעברים </t>
  </si>
  <si>
    <t>התקנת גופי תאורה</t>
  </si>
  <si>
    <t>אינטרקום</t>
  </si>
  <si>
    <t>התקנת אינטרפוץ</t>
  </si>
  <si>
    <t>בריכת ביוב</t>
  </si>
  <si>
    <t>מכולה</t>
  </si>
  <si>
    <t>קיר לבניה-מחיצות גבס</t>
  </si>
  <si>
    <t>התקנת סימה בוקס</t>
  </si>
  <si>
    <t xml:space="preserve">מק"ט יצרן </t>
  </si>
  <si>
    <t>סה"כ רכש ריצוף</t>
  </si>
  <si>
    <t>הובלה כלול במחירי היחידה</t>
  </si>
  <si>
    <t>דלתות פנים</t>
  </si>
  <si>
    <t>נגרות (אספקה והתקנה)</t>
  </si>
  <si>
    <t>הובלה והתקנה (כלול)</t>
  </si>
  <si>
    <t>הובלה (כלול)</t>
  </si>
  <si>
    <t xml:space="preserve">יום </t>
  </si>
  <si>
    <t>סט</t>
  </si>
  <si>
    <t>הובלה</t>
  </si>
  <si>
    <t>חלון חדר אבטחהי 395/95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</si>
</sst>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₪&quot;\ #,##0;&quot;₪&quot;\ \-#,##0"/>
    <numFmt numFmtId="43" formatCode="_ * #,##0.00_ ;_ * \-#,##0.00_ ;_ * &quot;-&quot;??_ ;_ @_ "/>
    <numFmt numFmtId="164" formatCode="&quot;₪&quot;\ #,##0"/>
    <numFmt numFmtId="165" formatCode="_ * #,##0_ ;_ * \-#,##0_ ;_ * &quot;-&quot;??_ ;_ @_ "/>
    <numFmt numFmtId="166" formatCode="&quot;₪&quot;\ #,##0.00"/>
  </numFmts>
  <fonts count="26">
    <font>
      <sz val="11"/>
      <color theme="1"/>
      <name val="Arial"/>
      <family val="2"/>
      <charset val="177"/>
      <scheme val="minor"/>
    </font>
    <font>
      <sz val="13"/>
      <color theme="1"/>
      <name val="Aptos Display"/>
      <family val="2"/>
    </font>
    <font>
      <i/>
      <sz val="20"/>
      <color rgb="FF000000"/>
      <name val="Assistant"/>
    </font>
    <font>
      <b/>
      <i/>
      <sz val="14"/>
      <color rgb="FF000000"/>
      <name val="Assistant"/>
    </font>
    <font>
      <b/>
      <sz val="14"/>
      <color rgb="FF000000"/>
      <name val="Assistant"/>
    </font>
    <font>
      <i/>
      <sz val="14"/>
      <color rgb="FF000000"/>
      <name val="Assistant"/>
    </font>
    <font>
      <i/>
      <sz val="14"/>
      <color theme="1"/>
      <name val="Assistant"/>
    </font>
    <font>
      <sz val="14"/>
      <color theme="1"/>
      <name val="Assistant"/>
    </font>
    <font>
      <sz val="14"/>
      <color rgb="FF000000"/>
      <name val="Assistant"/>
    </font>
    <font>
      <sz val="11"/>
      <color rgb="FF000000"/>
      <name val="Arial"/>
      <family val="2"/>
    </font>
    <font>
      <b/>
      <i/>
      <sz val="20"/>
      <color rgb="FFFF0000"/>
      <name val="Assistant"/>
      <charset val="177"/>
    </font>
    <font>
      <i/>
      <sz val="14"/>
      <color rgb="FF000000"/>
      <name val="Assistant"/>
      <charset val="177"/>
    </font>
    <font>
      <sz val="8"/>
      <name val="Arial"/>
      <family val="2"/>
      <charset val="177"/>
      <scheme val="minor"/>
    </font>
    <font>
      <sz val="14"/>
      <color theme="1"/>
      <name val="Assistant"/>
      <charset val="177"/>
    </font>
    <font>
      <b/>
      <i/>
      <sz val="14"/>
      <color rgb="FF000000"/>
      <name val="Assistant"/>
      <charset val="177"/>
    </font>
    <font>
      <b/>
      <sz val="14"/>
      <color theme="1"/>
      <name val="Assistant"/>
      <charset val="177"/>
    </font>
    <font>
      <b/>
      <sz val="14"/>
      <color rgb="FF000000"/>
      <name val="Assistant"/>
      <charset val="177"/>
    </font>
    <font>
      <sz val="14"/>
      <color rgb="FF000000"/>
      <name val="Assistant"/>
      <charset val="177"/>
    </font>
    <font>
      <b/>
      <sz val="11"/>
      <color rgb="FF000000"/>
      <name val="Arial"/>
      <family val="2"/>
    </font>
    <font>
      <sz val="16"/>
      <color rgb="FF373737"/>
      <name val="Arial"/>
      <family val="2"/>
    </font>
    <font>
      <b/>
      <sz val="14"/>
      <color theme="1"/>
      <name val="Arial"/>
      <family val="2"/>
      <scheme val="minor"/>
    </font>
    <font>
      <b/>
      <u/>
      <sz val="18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theme="1"/>
      <name val="Arial"/>
      <family val="2"/>
      <scheme val="minor"/>
    </font>
    <font>
      <sz val="14"/>
      <color rgb="FF000000"/>
      <name val="Arial"/>
      <family val="2"/>
    </font>
    <font>
      <sz val="14"/>
      <color rgb="FF373737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rgb="FF7F7F7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2" fillId="0" borderId="0" applyFont="0" applyFill="0" applyBorder="0" applyAlignment="0" applyProtection="0"/>
  </cellStyleXfs>
  <cellXfs count="83">
    <xf numFmtId="0" fontId="0" fillId="0" borderId="0" xfId="0"/>
    <xf numFmtId="0" fontId="7" fillId="0" borderId="0" xfId="0" applyFont="1" applyAlignment="1">
      <alignment horizontal="center" vertical="center" wrapText="1" readingOrder="2"/>
    </xf>
    <xf numFmtId="0" fontId="7" fillId="3" borderId="0" xfId="0" applyFont="1" applyFill="1" applyAlignment="1">
      <alignment horizontal="center" vertical="center" wrapText="1" readingOrder="2"/>
    </xf>
    <xf numFmtId="0" fontId="9" fillId="3" borderId="0" xfId="0" applyFont="1" applyFill="1" applyAlignment="1">
      <alignment horizontal="center" vertical="center" wrapText="1" readingOrder="1"/>
    </xf>
    <xf numFmtId="0" fontId="9" fillId="0" borderId="0" xfId="0" applyFont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 readingOrder="2"/>
    </xf>
    <xf numFmtId="0" fontId="5" fillId="5" borderId="2" xfId="0" applyFont="1" applyFill="1" applyBorder="1" applyAlignment="1">
      <alignment horizontal="center" vertical="center" wrapText="1" readingOrder="2"/>
    </xf>
    <xf numFmtId="0" fontId="5" fillId="6" borderId="2" xfId="0" applyFont="1" applyFill="1" applyBorder="1" applyAlignment="1">
      <alignment horizontal="center" vertical="center" wrapText="1" readingOrder="2"/>
    </xf>
    <xf numFmtId="0" fontId="5" fillId="4" borderId="2" xfId="0" applyFont="1" applyFill="1" applyBorder="1" applyAlignment="1">
      <alignment horizontal="center" vertical="center" wrapText="1" readingOrder="2"/>
    </xf>
    <xf numFmtId="0" fontId="5" fillId="2" borderId="2" xfId="0" applyFont="1" applyFill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wrapText="1" readingOrder="2"/>
    </xf>
    <xf numFmtId="0" fontId="11" fillId="2" borderId="2" xfId="0" applyFont="1" applyFill="1" applyBorder="1" applyAlignment="1">
      <alignment horizontal="center" vertical="center" wrapText="1" readingOrder="2"/>
    </xf>
    <xf numFmtId="0" fontId="4" fillId="3" borderId="2" xfId="0" applyFont="1" applyFill="1" applyBorder="1" applyAlignment="1">
      <alignment horizontal="center" vertical="center" wrapText="1" readingOrder="2"/>
    </xf>
    <xf numFmtId="0" fontId="7" fillId="0" borderId="2" xfId="0" applyFont="1" applyBorder="1" applyAlignment="1">
      <alignment horizontal="center" vertical="center" wrapText="1" readingOrder="2"/>
    </xf>
    <xf numFmtId="0" fontId="8" fillId="3" borderId="2" xfId="0" applyFont="1" applyFill="1" applyBorder="1" applyAlignment="1">
      <alignment horizontal="center" vertical="center" wrapText="1" readingOrder="2"/>
    </xf>
    <xf numFmtId="0" fontId="7" fillId="3" borderId="2" xfId="0" applyFont="1" applyFill="1" applyBorder="1" applyAlignment="1">
      <alignment horizontal="center" vertical="center" wrapText="1" readingOrder="2"/>
    </xf>
    <xf numFmtId="0" fontId="9" fillId="3" borderId="2" xfId="0" applyFont="1" applyFill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0" fontId="13" fillId="0" borderId="2" xfId="0" applyFont="1" applyBorder="1" applyAlignment="1">
      <alignment horizontal="center" vertical="center" wrapText="1" readingOrder="2"/>
    </xf>
    <xf numFmtId="0" fontId="13" fillId="3" borderId="2" xfId="0" applyFont="1" applyFill="1" applyBorder="1" applyAlignment="1">
      <alignment horizontal="center" vertical="center" wrapText="1" readingOrder="2"/>
    </xf>
    <xf numFmtId="3" fontId="9" fillId="3" borderId="2" xfId="0" applyNumberFormat="1" applyFont="1" applyFill="1" applyBorder="1" applyAlignment="1">
      <alignment horizontal="center" vertical="center" wrapText="1" readingOrder="1"/>
    </xf>
    <xf numFmtId="3" fontId="9" fillId="0" borderId="2" xfId="0" applyNumberFormat="1" applyFont="1" applyBorder="1" applyAlignment="1">
      <alignment horizontal="center" vertical="center" wrapText="1" readingOrder="1"/>
    </xf>
    <xf numFmtId="0" fontId="0" fillId="0" borderId="2" xfId="0" applyBorder="1"/>
    <xf numFmtId="0" fontId="7" fillId="0" borderId="2" xfId="0" applyFont="1" applyBorder="1" applyAlignment="1">
      <alignment vertical="center" wrapText="1" readingOrder="2"/>
    </xf>
    <xf numFmtId="0" fontId="8" fillId="0" borderId="2" xfId="0" applyFont="1" applyBorder="1" applyAlignment="1">
      <alignment vertical="center" wrapText="1" readingOrder="1"/>
    </xf>
    <xf numFmtId="3" fontId="7" fillId="0" borderId="2" xfId="0" applyNumberFormat="1" applyFont="1" applyBorder="1" applyAlignment="1">
      <alignment horizontal="center" vertical="center" wrapText="1" readingOrder="2"/>
    </xf>
    <xf numFmtId="3" fontId="15" fillId="0" borderId="2" xfId="0" applyNumberFormat="1" applyFont="1" applyBorder="1" applyAlignment="1">
      <alignment horizontal="center" vertical="center" wrapText="1" readingOrder="2"/>
    </xf>
    <xf numFmtId="4" fontId="8" fillId="3" borderId="2" xfId="0" applyNumberFormat="1" applyFont="1" applyFill="1" applyBorder="1" applyAlignment="1">
      <alignment horizontal="center" vertical="center" wrapText="1" readingOrder="1"/>
    </xf>
    <xf numFmtId="0" fontId="7" fillId="3" borderId="2" xfId="0" applyFont="1" applyFill="1" applyBorder="1" applyAlignment="1">
      <alignment vertical="center" wrapText="1" readingOrder="2"/>
    </xf>
    <xf numFmtId="0" fontId="13" fillId="3" borderId="2" xfId="0" applyFont="1" applyFill="1" applyBorder="1" applyAlignment="1">
      <alignment vertical="center" wrapText="1" readingOrder="2"/>
    </xf>
    <xf numFmtId="0" fontId="8" fillId="3" borderId="2" xfId="0" applyFont="1" applyFill="1" applyBorder="1" applyAlignment="1">
      <alignment vertical="center" wrapText="1" readingOrder="2"/>
    </xf>
    <xf numFmtId="0" fontId="16" fillId="3" borderId="2" xfId="0" applyFont="1" applyFill="1" applyBorder="1" applyAlignment="1">
      <alignment horizontal="center" vertical="center" wrapText="1" readingOrder="2"/>
    </xf>
    <xf numFmtId="3" fontId="7" fillId="3" borderId="2" xfId="0" applyNumberFormat="1" applyFont="1" applyFill="1" applyBorder="1" applyAlignment="1">
      <alignment horizontal="center" vertical="center" wrapText="1" readingOrder="2"/>
    </xf>
    <xf numFmtId="0" fontId="17" fillId="3" borderId="2" xfId="0" applyFont="1" applyFill="1" applyBorder="1" applyAlignment="1">
      <alignment horizontal="center" vertical="center" wrapText="1" readingOrder="2"/>
    </xf>
    <xf numFmtId="3" fontId="18" fillId="3" borderId="2" xfId="0" applyNumberFormat="1" applyFont="1" applyFill="1" applyBorder="1" applyAlignment="1">
      <alignment horizontal="center" vertical="center" wrapText="1" readingOrder="1"/>
    </xf>
    <xf numFmtId="3" fontId="16" fillId="0" borderId="2" xfId="0" applyNumberFormat="1" applyFont="1" applyBorder="1" applyAlignment="1">
      <alignment horizontal="center" vertical="center" wrapText="1" readingOrder="1"/>
    </xf>
    <xf numFmtId="4" fontId="16" fillId="3" borderId="2" xfId="0" applyNumberFormat="1" applyFont="1" applyFill="1" applyBorder="1" applyAlignment="1">
      <alignment horizontal="center" vertical="center" wrapText="1" readingOrder="1"/>
    </xf>
    <xf numFmtId="3" fontId="18" fillId="0" borderId="2" xfId="0" applyNumberFormat="1" applyFont="1" applyBorder="1" applyAlignment="1">
      <alignment horizontal="center" vertical="center" wrapText="1" readingOrder="1"/>
    </xf>
    <xf numFmtId="3" fontId="16" fillId="3" borderId="2" xfId="0" applyNumberFormat="1" applyFont="1" applyFill="1" applyBorder="1" applyAlignment="1">
      <alignment horizontal="center" vertical="center" wrapText="1" readingOrder="1"/>
    </xf>
    <xf numFmtId="0" fontId="11" fillId="7" borderId="2" xfId="0" applyFont="1" applyFill="1" applyBorder="1" applyAlignment="1">
      <alignment horizontal="center" vertical="center" wrapText="1" readingOrder="2"/>
    </xf>
    <xf numFmtId="0" fontId="5" fillId="2" borderId="2" xfId="0" applyFont="1" applyFill="1" applyBorder="1" applyAlignment="1">
      <alignment vertical="center" wrapText="1" readingOrder="2"/>
    </xf>
    <xf numFmtId="0" fontId="5" fillId="7" borderId="2" xfId="0" applyFont="1" applyFill="1" applyBorder="1" applyAlignment="1">
      <alignment vertical="center" wrapText="1" readingOrder="2"/>
    </xf>
    <xf numFmtId="0" fontId="11" fillId="0" borderId="2" xfId="0" applyFont="1" applyBorder="1" applyAlignment="1">
      <alignment horizontal="center" vertical="center" wrapText="1" readingOrder="2"/>
    </xf>
    <xf numFmtId="0" fontId="11" fillId="4" borderId="2" xfId="0" applyFont="1" applyFill="1" applyBorder="1" applyAlignment="1">
      <alignment horizontal="center" vertical="center" wrapText="1" readingOrder="2"/>
    </xf>
    <xf numFmtId="0" fontId="11" fillId="8" borderId="2" xfId="0" applyFont="1" applyFill="1" applyBorder="1" applyAlignment="1">
      <alignment horizontal="center" vertical="center" wrapText="1" readingOrder="2"/>
    </xf>
    <xf numFmtId="0" fontId="14" fillId="4" borderId="2" xfId="0" applyFont="1" applyFill="1" applyBorder="1" applyAlignment="1">
      <alignment horizontal="center" vertical="center" wrapText="1" readingOrder="2"/>
    </xf>
    <xf numFmtId="0" fontId="19" fillId="0" borderId="2" xfId="0" applyFont="1" applyBorder="1"/>
    <xf numFmtId="164" fontId="7" fillId="0" borderId="2" xfId="0" applyNumberFormat="1" applyFont="1" applyBorder="1" applyAlignment="1">
      <alignment horizontal="center" vertical="center" wrapText="1" readingOrder="2"/>
    </xf>
    <xf numFmtId="0" fontId="5" fillId="2" borderId="2" xfId="0" applyFont="1" applyFill="1" applyBorder="1" applyAlignment="1">
      <alignment horizontal="center" vertical="center" wrapText="1" readingOrder="2"/>
    </xf>
    <xf numFmtId="0" fontId="8" fillId="3" borderId="2" xfId="0" applyFont="1" applyFill="1" applyBorder="1" applyAlignment="1">
      <alignment horizontal="center" vertical="center" wrapText="1" readingOrder="2"/>
    </xf>
    <xf numFmtId="0" fontId="8" fillId="3" borderId="2" xfId="0" applyFont="1" applyFill="1" applyBorder="1" applyAlignment="1">
      <alignment horizontal="center" vertical="center" wrapText="1" readingOrder="1"/>
    </xf>
    <xf numFmtId="4" fontId="8" fillId="3" borderId="2" xfId="0" applyNumberFormat="1" applyFont="1" applyFill="1" applyBorder="1" applyAlignment="1">
      <alignment horizontal="center" vertical="center" wrapText="1" readingOrder="1"/>
    </xf>
    <xf numFmtId="0" fontId="7" fillId="3" borderId="2" xfId="0" applyFont="1" applyFill="1" applyBorder="1" applyAlignment="1">
      <alignment horizontal="center" vertical="center" wrapText="1" readingOrder="2"/>
    </xf>
    <xf numFmtId="0" fontId="13" fillId="3" borderId="2" xfId="0" applyFont="1" applyFill="1" applyBorder="1" applyAlignment="1">
      <alignment horizontal="center" vertical="center" wrapText="1" readingOrder="2"/>
    </xf>
    <xf numFmtId="0" fontId="8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2"/>
    </xf>
    <xf numFmtId="0" fontId="13" fillId="0" borderId="2" xfId="0" applyFont="1" applyBorder="1" applyAlignment="1">
      <alignment horizontal="center" vertical="center" wrapText="1" readingOrder="2"/>
    </xf>
    <xf numFmtId="0" fontId="5" fillId="0" borderId="2" xfId="0" applyFont="1" applyFill="1" applyBorder="1" applyAlignment="1">
      <alignment horizontal="center" vertical="center" wrapText="1" readingOrder="2"/>
    </xf>
    <xf numFmtId="0" fontId="5" fillId="4" borderId="3" xfId="0" applyFont="1" applyFill="1" applyBorder="1" applyAlignment="1">
      <alignment horizontal="center" vertical="center" wrapText="1" readingOrder="2"/>
    </xf>
    <xf numFmtId="0" fontId="16" fillId="3" borderId="3" xfId="0" applyFont="1" applyFill="1" applyBorder="1" applyAlignment="1">
      <alignment horizontal="center" vertical="center" wrapText="1" readingOrder="2"/>
    </xf>
    <xf numFmtId="0" fontId="4" fillId="3" borderId="3" xfId="0" applyFont="1" applyFill="1" applyBorder="1" applyAlignment="1">
      <alignment horizontal="center" vertical="center" wrapText="1" readingOrder="2"/>
    </xf>
    <xf numFmtId="164" fontId="7" fillId="0" borderId="2" xfId="0" applyNumberFormat="1" applyFont="1" applyFill="1" applyBorder="1" applyAlignment="1">
      <alignment horizontal="center" vertical="center" wrapText="1" readingOrder="2"/>
    </xf>
    <xf numFmtId="164" fontId="13" fillId="0" borderId="2" xfId="0" applyNumberFormat="1" applyFont="1" applyBorder="1" applyAlignment="1">
      <alignment horizontal="center" vertical="center" wrapText="1" readingOrder="2"/>
    </xf>
    <xf numFmtId="165" fontId="0" fillId="0" borderId="0" xfId="1" applyNumberFormat="1" applyFont="1" applyAlignment="1"/>
    <xf numFmtId="165" fontId="20" fillId="7" borderId="2" xfId="0" applyNumberFormat="1" applyFont="1" applyFill="1" applyBorder="1" applyAlignment="1">
      <alignment horizontal="center"/>
    </xf>
    <xf numFmtId="5" fontId="21" fillId="0" borderId="0" xfId="1" applyNumberFormat="1" applyFont="1" applyAlignment="1"/>
    <xf numFmtId="164" fontId="23" fillId="7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 readingOrder="2"/>
    </xf>
    <xf numFmtId="3" fontId="8" fillId="3" borderId="2" xfId="0" applyNumberFormat="1" applyFont="1" applyFill="1" applyBorder="1" applyAlignment="1">
      <alignment horizontal="center" vertical="center" wrapText="1" readingOrder="2"/>
    </xf>
    <xf numFmtId="0" fontId="8" fillId="3" borderId="2" xfId="0" applyFont="1" applyFill="1" applyBorder="1" applyAlignment="1">
      <alignment horizontal="center" vertical="center" wrapText="1" readingOrder="2"/>
    </xf>
    <xf numFmtId="0" fontId="8" fillId="3" borderId="2" xfId="0" applyFont="1" applyFill="1" applyBorder="1" applyAlignment="1">
      <alignment horizontal="center" vertical="center" wrapText="1" readingOrder="1"/>
    </xf>
    <xf numFmtId="166" fontId="7" fillId="0" borderId="2" xfId="0" applyNumberFormat="1" applyFont="1" applyBorder="1" applyAlignment="1">
      <alignment horizontal="center" vertical="center" wrapText="1" readingOrder="2"/>
    </xf>
    <xf numFmtId="3" fontId="24" fillId="3" borderId="2" xfId="0" applyNumberFormat="1" applyFont="1" applyFill="1" applyBorder="1" applyAlignment="1">
      <alignment horizontal="center" vertical="center" wrapText="1" readingOrder="1"/>
    </xf>
    <xf numFmtId="3" fontId="24" fillId="0" borderId="2" xfId="0" applyNumberFormat="1" applyFont="1" applyBorder="1" applyAlignment="1">
      <alignment horizontal="center" vertical="center" wrapText="1" readingOrder="1"/>
    </xf>
    <xf numFmtId="0" fontId="11" fillId="2" borderId="2" xfId="0" applyFont="1" applyFill="1" applyBorder="1" applyAlignment="1">
      <alignment horizontal="right" vertical="center" wrapText="1" readingOrder="2"/>
    </xf>
    <xf numFmtId="0" fontId="24" fillId="3" borderId="2" xfId="0" applyFont="1" applyFill="1" applyBorder="1" applyAlignment="1">
      <alignment horizontal="center" vertical="center" wrapText="1" readingOrder="1"/>
    </xf>
    <xf numFmtId="0" fontId="25" fillId="0" borderId="2" xfId="0" applyFont="1" applyBorder="1"/>
    <xf numFmtId="3" fontId="7" fillId="0" borderId="4" xfId="0" applyNumberFormat="1" applyFont="1" applyBorder="1" applyAlignment="1">
      <alignment horizontal="center" vertical="center" wrapText="1" readingOrder="2"/>
    </xf>
    <xf numFmtId="0" fontId="0" fillId="2" borderId="0" xfId="0" applyFill="1" applyAlignment="1">
      <alignment vertical="top" wrapText="1"/>
    </xf>
    <xf numFmtId="0" fontId="2" fillId="2" borderId="0" xfId="0" applyFont="1" applyFill="1" applyAlignment="1">
      <alignment horizontal="right" vertical="center" wrapText="1" readingOrder="2"/>
    </xf>
    <xf numFmtId="0" fontId="10" fillId="2" borderId="0" xfId="0" applyFont="1" applyFill="1" applyAlignment="1">
      <alignment horizontal="right" vertical="center" wrapText="1" readingOrder="2"/>
    </xf>
    <xf numFmtId="0" fontId="1" fillId="2" borderId="0" xfId="0" applyFont="1" applyFill="1" applyAlignment="1">
      <alignment horizontal="center" vertical="center" wrapText="1" readingOrder="2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1775460</xdr:colOff>
      <xdr:row>0</xdr:row>
      <xdr:rowOff>3810</xdr:rowOff>
    </xdr:from>
    <xdr:to>
      <xdr:col>6</xdr:col>
      <xdr:colOff>30480</xdr:colOff>
      <xdr:row>5</xdr:row>
      <xdr:rowOff>137757</xdr:rowOff>
    </xdr:to>
    <xdr:pic>
      <xdr:nvPicPr>
        <xdr:cNvPr id="2" name="תמונה 1" descr="תמונה שמכילה גופן, טקסט, גרפיקה, עיצוב&#10;&#10;התיאור נוצר באופן אוטומטי">
          <a:extLst>
            <a:ext uri="{FF2B5EF4-FFF2-40B4-BE49-F238E27FC236}">
              <a16:creationId xmlns:a16="http://schemas.microsoft.com/office/drawing/2014/main" id="{10A1089D-1345-1D2B-E3DC-6486A4C2C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52055920" y="3810"/>
          <a:ext cx="1912620" cy="1238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0"/>
  <sheetViews>
    <sheetView rightToLeft="1" tabSelected="1" zoomScale="85" zoomScaleNormal="85" workbookViewId="0">
      <pane ySplit="9" topLeftCell="A126" activePane="bottomLeft" state="frozen"/>
      <selection pane="bottomLeft" activeCell="F130" sqref="F130"/>
    </sheetView>
  </sheetViews>
  <sheetFormatPr defaultColWidth="26.58203125" defaultRowHeight="14"/>
  <cols>
    <col min="1" max="1" width="28.75" customWidth="1"/>
    <col min="2" max="2" width="12.75" bestFit="1" customWidth="1"/>
    <col min="3" max="3" width="7.25" bestFit="1" customWidth="1"/>
    <col min="5" max="5" width="15" customWidth="1"/>
    <col min="7" max="7" width="15.75" bestFit="1" customWidth="1"/>
    <col min="8" max="8" width="17.1640625" style="64" customWidth="1"/>
  </cols>
  <sheetData>
    <row r="1" spans="1:8" ht="16.5">
      <c r="A1" s="82"/>
      <c r="B1" s="82"/>
      <c r="C1" s="82"/>
      <c r="D1" s="82"/>
      <c r="E1" s="82"/>
      <c r="F1" s="82"/>
    </row>
    <row r="2" spans="1:8" ht="16.5">
      <c r="A2" s="82"/>
      <c r="B2" s="82"/>
      <c r="C2" s="82"/>
      <c r="D2" s="82"/>
      <c r="E2" s="82"/>
      <c r="F2" s="82"/>
    </row>
    <row r="3" spans="1:8" ht="16.5">
      <c r="A3" s="82"/>
      <c r="B3" s="82"/>
      <c r="C3" s="82"/>
      <c r="D3" s="82"/>
      <c r="E3" s="82"/>
      <c r="F3" s="82"/>
    </row>
    <row r="4" spans="1:8" ht="16.5">
      <c r="A4" s="82"/>
      <c r="B4" s="82"/>
      <c r="C4" s="82"/>
      <c r="D4" s="82"/>
      <c r="E4" s="82"/>
      <c r="F4" s="82"/>
    </row>
    <row r="5" spans="1:8" ht="16.5">
      <c r="A5" s="82"/>
      <c r="B5" s="82"/>
      <c r="C5" s="82"/>
      <c r="D5" s="82"/>
      <c r="E5" s="82"/>
      <c r="F5" s="82"/>
    </row>
    <row r="6" spans="1:8">
      <c r="A6" s="79"/>
      <c r="B6" s="79"/>
      <c r="C6" s="79"/>
      <c r="D6" s="79"/>
      <c r="E6" s="79"/>
      <c r="F6" s="79"/>
    </row>
    <row r="7" spans="1:8" ht="27.4" customHeight="1">
      <c r="A7" s="80" t="s">
        <v>0</v>
      </c>
      <c r="B7" s="80"/>
      <c r="C7" s="80"/>
      <c r="D7" s="80"/>
      <c r="E7" s="80"/>
      <c r="F7" s="80"/>
    </row>
    <row r="8" spans="1:8" ht="25">
      <c r="A8" s="81" t="s">
        <v>1</v>
      </c>
      <c r="B8" s="81"/>
      <c r="C8" s="81"/>
      <c r="D8" s="81"/>
      <c r="E8" s="81"/>
      <c r="F8" s="81"/>
    </row>
    <row r="9" spans="1:8" ht="40.5" customHeight="1">
      <c r="A9" s="10" t="s">
        <v>2</v>
      </c>
      <c r="B9" s="12" t="s">
        <v>3</v>
      </c>
      <c r="C9" s="12" t="s">
        <v>4</v>
      </c>
      <c r="D9" s="12" t="s">
        <v>182</v>
      </c>
      <c r="E9" s="12" t="s">
        <v>155</v>
      </c>
      <c r="F9" s="12" t="s">
        <v>7</v>
      </c>
      <c r="G9" s="23"/>
      <c r="H9" s="12" t="s">
        <v>118</v>
      </c>
    </row>
    <row r="10" spans="1:8" ht="17.5">
      <c r="A10" s="6" t="s">
        <v>8</v>
      </c>
      <c r="B10" s="13" t="s">
        <v>157</v>
      </c>
      <c r="C10" s="13">
        <v>27</v>
      </c>
      <c r="D10" s="13"/>
      <c r="E10" s="48"/>
      <c r="F10" s="13" t="s">
        <v>9</v>
      </c>
      <c r="G10" s="23"/>
      <c r="H10" s="48">
        <f>E10*C10</f>
        <v>0</v>
      </c>
    </row>
    <row r="11" spans="1:8" ht="17.5">
      <c r="A11" s="6" t="s">
        <v>10</v>
      </c>
      <c r="B11" s="14" t="s">
        <v>3</v>
      </c>
      <c r="C11" s="15">
        <v>3</v>
      </c>
      <c r="D11" s="15"/>
      <c r="E11" s="48"/>
      <c r="F11" s="14" t="s">
        <v>9</v>
      </c>
      <c r="G11" s="23"/>
      <c r="H11" s="48">
        <f t="shared" ref="H11:H34" si="0">E11*C11</f>
        <v>0</v>
      </c>
    </row>
    <row r="12" spans="1:8" ht="17.5">
      <c r="A12" s="6" t="s">
        <v>11</v>
      </c>
      <c r="B12" s="13" t="s">
        <v>3</v>
      </c>
      <c r="C12" s="13">
        <v>2</v>
      </c>
      <c r="D12" s="13"/>
      <c r="E12" s="48"/>
      <c r="F12" s="13" t="s">
        <v>9</v>
      </c>
      <c r="G12" s="23"/>
      <c r="H12" s="48">
        <f t="shared" si="0"/>
        <v>0</v>
      </c>
    </row>
    <row r="13" spans="1:8" ht="35">
      <c r="A13" s="6" t="s">
        <v>156</v>
      </c>
      <c r="B13" s="14" t="s">
        <v>3</v>
      </c>
      <c r="C13" s="15">
        <v>14</v>
      </c>
      <c r="D13" s="15"/>
      <c r="E13" s="48"/>
      <c r="F13" s="14" t="s">
        <v>9</v>
      </c>
      <c r="G13" s="23"/>
      <c r="H13" s="48">
        <f t="shared" si="0"/>
        <v>0</v>
      </c>
    </row>
    <row r="14" spans="1:8" ht="17.5">
      <c r="A14" s="6" t="s">
        <v>12</v>
      </c>
      <c r="B14" s="13" t="s">
        <v>3</v>
      </c>
      <c r="C14" s="13">
        <v>9</v>
      </c>
      <c r="D14" s="13"/>
      <c r="E14" s="48"/>
      <c r="F14" s="13" t="s">
        <v>9</v>
      </c>
      <c r="G14" s="23"/>
      <c r="H14" s="48">
        <f t="shared" si="0"/>
        <v>0</v>
      </c>
    </row>
    <row r="15" spans="1:8" ht="17.5">
      <c r="A15" s="6" t="s">
        <v>13</v>
      </c>
      <c r="B15" s="15" t="s">
        <v>157</v>
      </c>
      <c r="C15" s="14">
        <v>67</v>
      </c>
      <c r="D15" s="15"/>
      <c r="E15" s="48"/>
      <c r="F15" s="14" t="s">
        <v>9</v>
      </c>
      <c r="G15" s="23"/>
      <c r="H15" s="48">
        <f t="shared" si="0"/>
        <v>0</v>
      </c>
    </row>
    <row r="16" spans="1:8" ht="17.5">
      <c r="A16" s="6" t="s">
        <v>14</v>
      </c>
      <c r="B16" s="13" t="s">
        <v>157</v>
      </c>
      <c r="C16" s="13">
        <v>67</v>
      </c>
      <c r="D16" s="13"/>
      <c r="E16" s="48"/>
      <c r="F16" s="13" t="s">
        <v>9</v>
      </c>
      <c r="G16" s="23"/>
      <c r="H16" s="48">
        <f t="shared" si="0"/>
        <v>0</v>
      </c>
    </row>
    <row r="17" spans="1:8" ht="17.5">
      <c r="A17" s="7" t="s">
        <v>180</v>
      </c>
      <c r="B17" s="14" t="s">
        <v>157</v>
      </c>
      <c r="C17" s="14">
        <v>32</v>
      </c>
      <c r="D17" s="15"/>
      <c r="E17" s="48"/>
      <c r="F17" s="14" t="s">
        <v>15</v>
      </c>
      <c r="G17" s="23"/>
      <c r="H17" s="48">
        <f>E17*C17</f>
        <v>0</v>
      </c>
    </row>
    <row r="18" spans="1:8" ht="17.5">
      <c r="A18" s="58" t="s">
        <v>167</v>
      </c>
      <c r="B18" s="13" t="s">
        <v>157</v>
      </c>
      <c r="C18" s="13">
        <v>34</v>
      </c>
      <c r="D18" s="13"/>
      <c r="E18" s="48"/>
      <c r="F18" s="13"/>
      <c r="G18" s="23"/>
      <c r="H18" s="48">
        <f t="shared" si="0"/>
        <v>0</v>
      </c>
    </row>
    <row r="19" spans="1:8" ht="17.5">
      <c r="A19" s="58" t="s">
        <v>168</v>
      </c>
      <c r="B19" s="13" t="s">
        <v>157</v>
      </c>
      <c r="C19" s="13">
        <v>80</v>
      </c>
      <c r="D19" s="13"/>
      <c r="E19" s="48"/>
      <c r="F19" s="13"/>
      <c r="G19" s="23"/>
      <c r="H19" s="48">
        <f t="shared" si="0"/>
        <v>0</v>
      </c>
    </row>
    <row r="20" spans="1:8" ht="17.5">
      <c r="A20" s="58" t="s">
        <v>169</v>
      </c>
      <c r="B20" s="13" t="s">
        <v>157</v>
      </c>
      <c r="C20" s="13">
        <v>65</v>
      </c>
      <c r="D20" s="13"/>
      <c r="E20" s="48"/>
      <c r="F20" s="13" t="s">
        <v>170</v>
      </c>
      <c r="G20" s="23"/>
      <c r="H20" s="48">
        <f t="shared" si="0"/>
        <v>0</v>
      </c>
    </row>
    <row r="21" spans="1:8" ht="17.5">
      <c r="A21" s="58" t="s">
        <v>161</v>
      </c>
      <c r="B21" s="13" t="s">
        <v>157</v>
      </c>
      <c r="C21" s="13">
        <v>143</v>
      </c>
      <c r="D21" s="13"/>
      <c r="E21" s="48"/>
      <c r="F21" s="13"/>
      <c r="G21" s="23"/>
      <c r="H21" s="48">
        <f t="shared" si="0"/>
        <v>0</v>
      </c>
    </row>
    <row r="22" spans="1:8" ht="17.5">
      <c r="A22" s="58" t="s">
        <v>172</v>
      </c>
      <c r="B22" s="13" t="s">
        <v>3</v>
      </c>
      <c r="C22" s="13">
        <v>7</v>
      </c>
      <c r="D22" s="13"/>
      <c r="E22" s="48"/>
      <c r="F22" s="13"/>
      <c r="G22" s="23"/>
      <c r="H22" s="48">
        <f t="shared" si="0"/>
        <v>0</v>
      </c>
    </row>
    <row r="23" spans="1:8" ht="17.5">
      <c r="A23" s="58" t="s">
        <v>171</v>
      </c>
      <c r="B23" s="13" t="s">
        <v>158</v>
      </c>
      <c r="C23" s="13">
        <v>5</v>
      </c>
      <c r="D23" s="13"/>
      <c r="E23" s="48"/>
      <c r="F23" s="13"/>
      <c r="G23" s="23"/>
      <c r="H23" s="48">
        <f t="shared" si="0"/>
        <v>0</v>
      </c>
    </row>
    <row r="24" spans="1:8" ht="17.5">
      <c r="A24" s="58" t="s">
        <v>162</v>
      </c>
      <c r="B24" s="13" t="s">
        <v>3</v>
      </c>
      <c r="C24" s="13">
        <v>1.4</v>
      </c>
      <c r="D24" s="13"/>
      <c r="E24" s="48"/>
      <c r="F24" s="13"/>
      <c r="G24" s="23"/>
      <c r="H24" s="48">
        <f t="shared" si="0"/>
        <v>0</v>
      </c>
    </row>
    <row r="25" spans="1:8" ht="17.5">
      <c r="A25" s="58" t="s">
        <v>163</v>
      </c>
      <c r="B25" s="13" t="s">
        <v>3</v>
      </c>
      <c r="C25" s="13">
        <v>6</v>
      </c>
      <c r="D25" s="13"/>
      <c r="E25" s="48"/>
      <c r="F25" s="13"/>
      <c r="G25" s="23"/>
      <c r="H25" s="48">
        <f t="shared" si="0"/>
        <v>0</v>
      </c>
    </row>
    <row r="26" spans="1:8" ht="35">
      <c r="A26" s="58" t="s">
        <v>173</v>
      </c>
      <c r="B26" s="13" t="s">
        <v>3</v>
      </c>
      <c r="C26" s="13">
        <v>22</v>
      </c>
      <c r="D26" s="13"/>
      <c r="E26" s="48"/>
      <c r="F26" s="13"/>
      <c r="G26" s="23"/>
      <c r="H26" s="48">
        <f t="shared" si="0"/>
        <v>0</v>
      </c>
    </row>
    <row r="27" spans="1:8" ht="17.5">
      <c r="A27" s="58" t="s">
        <v>181</v>
      </c>
      <c r="B27" s="13" t="s">
        <v>3</v>
      </c>
      <c r="C27" s="13">
        <v>6</v>
      </c>
      <c r="D27" s="13"/>
      <c r="E27" s="48"/>
      <c r="F27" s="13"/>
      <c r="G27" s="23"/>
      <c r="H27" s="48">
        <f t="shared" si="0"/>
        <v>0</v>
      </c>
    </row>
    <row r="28" spans="1:8" ht="17.5">
      <c r="A28" s="58" t="s">
        <v>164</v>
      </c>
      <c r="B28" s="13" t="s">
        <v>3</v>
      </c>
      <c r="C28" s="13">
        <v>40</v>
      </c>
      <c r="D28" s="13"/>
      <c r="E28" s="62"/>
      <c r="F28" s="13"/>
      <c r="G28" s="23"/>
      <c r="H28" s="48">
        <f t="shared" si="0"/>
        <v>0</v>
      </c>
    </row>
    <row r="29" spans="1:8" ht="17.5">
      <c r="A29" s="58" t="s">
        <v>175</v>
      </c>
      <c r="B29" s="13" t="s">
        <v>3</v>
      </c>
      <c r="C29" s="13">
        <v>48</v>
      </c>
      <c r="D29" s="13"/>
      <c r="E29" s="62"/>
      <c r="F29" s="13"/>
      <c r="G29" s="23"/>
      <c r="H29" s="48">
        <f t="shared" si="0"/>
        <v>0</v>
      </c>
    </row>
    <row r="30" spans="1:8" ht="35">
      <c r="A30" s="58" t="s">
        <v>165</v>
      </c>
      <c r="B30" s="19" t="s">
        <v>179</v>
      </c>
      <c r="C30" s="13">
        <v>6</v>
      </c>
      <c r="D30" s="13"/>
      <c r="E30" s="63"/>
      <c r="F30" s="13" t="s">
        <v>189</v>
      </c>
      <c r="G30" s="23"/>
      <c r="H30" s="48">
        <f t="shared" si="0"/>
        <v>0</v>
      </c>
    </row>
    <row r="31" spans="1:8" ht="17.5">
      <c r="A31" s="58" t="s">
        <v>176</v>
      </c>
      <c r="B31" s="13" t="s">
        <v>3</v>
      </c>
      <c r="C31" s="13">
        <v>1</v>
      </c>
      <c r="D31" s="13"/>
      <c r="E31" s="48"/>
      <c r="F31" s="13"/>
      <c r="G31" s="23"/>
      <c r="H31" s="48">
        <f t="shared" si="0"/>
        <v>0</v>
      </c>
    </row>
    <row r="32" spans="1:8" ht="17.5">
      <c r="A32" s="58" t="s">
        <v>177</v>
      </c>
      <c r="B32" s="13" t="s">
        <v>3</v>
      </c>
      <c r="C32" s="13">
        <v>6</v>
      </c>
      <c r="D32" s="13"/>
      <c r="E32" s="48"/>
      <c r="F32" s="13"/>
      <c r="G32" s="23"/>
      <c r="H32" s="48">
        <f t="shared" si="0"/>
        <v>0</v>
      </c>
    </row>
    <row r="33" spans="1:8" ht="17.5">
      <c r="A33" s="58" t="s">
        <v>178</v>
      </c>
      <c r="B33" s="13" t="s">
        <v>3</v>
      </c>
      <c r="C33" s="13">
        <v>4</v>
      </c>
      <c r="D33" s="13"/>
      <c r="E33" s="48"/>
      <c r="F33" s="13"/>
      <c r="G33" s="23"/>
      <c r="H33" s="48">
        <f>E33*C33</f>
        <v>0</v>
      </c>
    </row>
    <row r="34" spans="1:8" ht="17.5">
      <c r="A34" s="58" t="s">
        <v>174</v>
      </c>
      <c r="B34" s="13" t="s">
        <v>158</v>
      </c>
      <c r="C34" s="13">
        <v>1</v>
      </c>
      <c r="D34" s="13"/>
      <c r="E34" s="48"/>
      <c r="F34" s="13"/>
      <c r="G34" s="23"/>
      <c r="H34" s="48">
        <f t="shared" si="0"/>
        <v>0</v>
      </c>
    </row>
    <row r="35" spans="1:8" ht="20">
      <c r="A35" s="40" t="s">
        <v>131</v>
      </c>
      <c r="B35" s="13"/>
      <c r="C35" s="13"/>
      <c r="D35" s="13"/>
      <c r="E35" s="48"/>
      <c r="F35" s="13"/>
      <c r="G35" s="67">
        <f>SUM(H10:H34)</f>
        <v>0</v>
      </c>
      <c r="H35" s="48"/>
    </row>
    <row r="36" spans="1:8" ht="18">
      <c r="A36" s="8" t="s">
        <v>16</v>
      </c>
      <c r="B36" s="12" t="s">
        <v>3</v>
      </c>
      <c r="C36" s="12" t="s">
        <v>4</v>
      </c>
      <c r="D36" s="12" t="s">
        <v>5</v>
      </c>
      <c r="E36" s="12" t="s">
        <v>6</v>
      </c>
      <c r="F36" s="12" t="s">
        <v>7</v>
      </c>
      <c r="G36" s="48"/>
      <c r="H36" s="48"/>
    </row>
    <row r="37" spans="1:8" ht="62.65" customHeight="1">
      <c r="A37" s="49" t="s">
        <v>17</v>
      </c>
      <c r="B37" s="48" t="s">
        <v>157</v>
      </c>
      <c r="C37" s="56">
        <v>21</v>
      </c>
      <c r="D37" s="55" t="s">
        <v>18</v>
      </c>
      <c r="E37" s="48"/>
      <c r="F37" s="56" t="s">
        <v>19</v>
      </c>
      <c r="G37" s="23"/>
      <c r="H37" s="72">
        <f>E37*C37</f>
        <v>0</v>
      </c>
    </row>
    <row r="38" spans="1:8" ht="62.65" customHeight="1">
      <c r="A38" s="49" t="s">
        <v>20</v>
      </c>
      <c r="B38" s="48" t="s">
        <v>157</v>
      </c>
      <c r="C38" s="50">
        <v>80</v>
      </c>
      <c r="D38" s="51" t="s">
        <v>21</v>
      </c>
      <c r="E38" s="48"/>
      <c r="F38" s="50" t="s">
        <v>19</v>
      </c>
      <c r="G38" s="23"/>
      <c r="H38" s="72">
        <f t="shared" ref="H38:H39" si="1">E38*C38</f>
        <v>0</v>
      </c>
    </row>
    <row r="39" spans="1:8" ht="60.65" customHeight="1">
      <c r="A39" s="68" t="s">
        <v>22</v>
      </c>
      <c r="B39" s="48" t="s">
        <v>157</v>
      </c>
      <c r="C39" s="14">
        <v>13</v>
      </c>
      <c r="D39" s="55" t="s">
        <v>23</v>
      </c>
      <c r="E39" s="48"/>
      <c r="F39" s="24" t="s">
        <v>19</v>
      </c>
      <c r="G39" s="23"/>
      <c r="H39" s="72">
        <f t="shared" si="1"/>
        <v>0</v>
      </c>
    </row>
    <row r="40" spans="1:8" ht="62.5" hidden="1" customHeight="1">
      <c r="A40" s="41"/>
      <c r="B40" s="24"/>
      <c r="C40" s="24"/>
      <c r="D40" s="25"/>
      <c r="E40" s="13"/>
      <c r="F40" s="24"/>
      <c r="G40" s="23"/>
      <c r="H40" s="48"/>
    </row>
    <row r="41" spans="1:8" ht="51.65" customHeight="1">
      <c r="A41" s="42" t="s">
        <v>183</v>
      </c>
      <c r="B41" s="24"/>
      <c r="C41" s="24"/>
      <c r="D41" s="25"/>
      <c r="E41" s="27"/>
      <c r="F41" s="24"/>
      <c r="G41" s="67">
        <f>SUM(H37:H39)</f>
        <v>0</v>
      </c>
      <c r="H41" s="48"/>
    </row>
    <row r="42" spans="1:8" ht="18">
      <c r="A42" s="8" t="s">
        <v>24</v>
      </c>
      <c r="B42" s="12" t="s">
        <v>3</v>
      </c>
      <c r="C42" s="12" t="s">
        <v>4</v>
      </c>
      <c r="D42" s="12" t="s">
        <v>5</v>
      </c>
      <c r="E42" s="12" t="s">
        <v>6</v>
      </c>
      <c r="F42" s="12" t="s">
        <v>7</v>
      </c>
      <c r="G42" s="23"/>
      <c r="H42" s="48"/>
    </row>
    <row r="43" spans="1:8" ht="62.65" customHeight="1">
      <c r="A43" s="49" t="s">
        <v>25</v>
      </c>
      <c r="B43" s="56" t="s">
        <v>3</v>
      </c>
      <c r="C43" s="56">
        <v>1</v>
      </c>
      <c r="D43" s="55" t="s">
        <v>26</v>
      </c>
      <c r="E43" s="48"/>
      <c r="F43" s="56" t="s">
        <v>19</v>
      </c>
      <c r="G43" s="23"/>
      <c r="H43" s="48">
        <f t="shared" ref="H43:H61" si="2">E43*C43</f>
        <v>0</v>
      </c>
    </row>
    <row r="44" spans="1:8" ht="62.65" customHeight="1">
      <c r="A44" s="49" t="s">
        <v>27</v>
      </c>
      <c r="B44" s="50" t="s">
        <v>3</v>
      </c>
      <c r="C44" s="50">
        <v>2</v>
      </c>
      <c r="D44" s="51" t="s">
        <v>28</v>
      </c>
      <c r="E44" s="48"/>
      <c r="F44" s="50" t="s">
        <v>19</v>
      </c>
      <c r="G44" s="23"/>
      <c r="H44" s="48">
        <f t="shared" si="2"/>
        <v>0</v>
      </c>
    </row>
    <row r="45" spans="1:8" ht="62.65" customHeight="1">
      <c r="A45" s="49" t="s">
        <v>29</v>
      </c>
      <c r="B45" s="50" t="s">
        <v>3</v>
      </c>
      <c r="C45" s="50">
        <v>3</v>
      </c>
      <c r="D45" s="51" t="s">
        <v>30</v>
      </c>
      <c r="E45" s="48"/>
      <c r="F45" s="50" t="s">
        <v>19</v>
      </c>
      <c r="G45" s="23"/>
      <c r="H45" s="48">
        <f t="shared" si="2"/>
        <v>0</v>
      </c>
    </row>
    <row r="46" spans="1:8" ht="62.65" customHeight="1">
      <c r="A46" s="49" t="s">
        <v>31</v>
      </c>
      <c r="B46" s="56" t="s">
        <v>3</v>
      </c>
      <c r="C46" s="56">
        <v>3</v>
      </c>
      <c r="D46" s="55" t="s">
        <v>32</v>
      </c>
      <c r="E46" s="48"/>
      <c r="F46" s="56" t="s">
        <v>19</v>
      </c>
      <c r="G46" s="23"/>
      <c r="H46" s="48">
        <f t="shared" si="2"/>
        <v>0</v>
      </c>
    </row>
    <row r="47" spans="1:8" ht="62.65" customHeight="1">
      <c r="A47" s="49" t="s">
        <v>33</v>
      </c>
      <c r="B47" s="50" t="s">
        <v>3</v>
      </c>
      <c r="C47" s="50">
        <v>1</v>
      </c>
      <c r="D47" s="51" t="s">
        <v>34</v>
      </c>
      <c r="E47" s="48"/>
      <c r="F47" s="50" t="s">
        <v>19</v>
      </c>
      <c r="G47" s="23"/>
      <c r="H47" s="48">
        <f t="shared" si="2"/>
        <v>0</v>
      </c>
    </row>
    <row r="48" spans="1:8" ht="62.65" customHeight="1">
      <c r="A48" s="49" t="s">
        <v>35</v>
      </c>
      <c r="B48" s="56" t="s">
        <v>3</v>
      </c>
      <c r="C48" s="56">
        <v>1</v>
      </c>
      <c r="D48" s="55" t="s">
        <v>36</v>
      </c>
      <c r="E48" s="48"/>
      <c r="F48" s="56" t="s">
        <v>19</v>
      </c>
      <c r="G48" s="23"/>
      <c r="H48" s="48">
        <f t="shared" si="2"/>
        <v>0</v>
      </c>
    </row>
    <row r="49" spans="1:8" ht="62.65" customHeight="1">
      <c r="A49" s="49" t="s">
        <v>37</v>
      </c>
      <c r="B49" s="50" t="s">
        <v>3</v>
      </c>
      <c r="C49" s="50">
        <v>1</v>
      </c>
      <c r="D49" s="51" t="s">
        <v>38</v>
      </c>
      <c r="E49" s="48"/>
      <c r="F49" s="50" t="s">
        <v>19</v>
      </c>
      <c r="G49" s="23"/>
      <c r="H49" s="48">
        <f t="shared" si="2"/>
        <v>0</v>
      </c>
    </row>
    <row r="50" spans="1:8" ht="62.65" customHeight="1">
      <c r="A50" s="49" t="s">
        <v>39</v>
      </c>
      <c r="B50" s="56" t="s">
        <v>3</v>
      </c>
      <c r="C50" s="56">
        <v>1</v>
      </c>
      <c r="D50" s="55" t="s">
        <v>40</v>
      </c>
      <c r="E50" s="48"/>
      <c r="F50" s="56" t="s">
        <v>19</v>
      </c>
      <c r="G50" s="23"/>
      <c r="H50" s="48">
        <f t="shared" si="2"/>
        <v>0</v>
      </c>
    </row>
    <row r="51" spans="1:8" ht="62.65" customHeight="1">
      <c r="A51" s="49" t="s">
        <v>41</v>
      </c>
      <c r="B51" s="50" t="s">
        <v>3</v>
      </c>
      <c r="C51" s="50">
        <v>1</v>
      </c>
      <c r="D51" s="51" t="s">
        <v>38</v>
      </c>
      <c r="E51" s="48"/>
      <c r="F51" s="50" t="s">
        <v>19</v>
      </c>
      <c r="G51" s="23"/>
      <c r="H51" s="48">
        <f t="shared" si="2"/>
        <v>0</v>
      </c>
    </row>
    <row r="52" spans="1:8" ht="57.65" customHeight="1">
      <c r="A52" s="9" t="s">
        <v>42</v>
      </c>
      <c r="B52" s="13" t="s">
        <v>3</v>
      </c>
      <c r="C52" s="13">
        <v>1</v>
      </c>
      <c r="D52" s="13">
        <v>401220</v>
      </c>
      <c r="E52" s="48"/>
      <c r="F52" s="13" t="s">
        <v>19</v>
      </c>
      <c r="G52" s="23"/>
      <c r="H52" s="48">
        <f t="shared" si="2"/>
        <v>0</v>
      </c>
    </row>
    <row r="53" spans="1:8" ht="62.65" customHeight="1">
      <c r="A53" s="49" t="s">
        <v>43</v>
      </c>
      <c r="B53" s="50" t="s">
        <v>3</v>
      </c>
      <c r="C53" s="50">
        <v>1</v>
      </c>
      <c r="D53" s="51" t="s">
        <v>44</v>
      </c>
      <c r="E53" s="48"/>
      <c r="F53" s="50" t="s">
        <v>19</v>
      </c>
      <c r="G53" s="23"/>
      <c r="H53" s="48">
        <f t="shared" si="2"/>
        <v>0</v>
      </c>
    </row>
    <row r="54" spans="1:8" ht="62.65" customHeight="1">
      <c r="A54" s="49" t="s">
        <v>45</v>
      </c>
      <c r="B54" s="56" t="s">
        <v>3</v>
      </c>
      <c r="C54" s="56">
        <v>1</v>
      </c>
      <c r="D54" s="55" t="s">
        <v>46</v>
      </c>
      <c r="E54" s="48"/>
      <c r="F54" s="56" t="s">
        <v>19</v>
      </c>
      <c r="G54" s="23"/>
      <c r="H54" s="48">
        <f t="shared" si="2"/>
        <v>0</v>
      </c>
    </row>
    <row r="55" spans="1:8" ht="62.65" customHeight="1">
      <c r="A55" s="49" t="s">
        <v>47</v>
      </c>
      <c r="B55" s="50" t="s">
        <v>3</v>
      </c>
      <c r="C55" s="50">
        <v>1</v>
      </c>
      <c r="D55" s="51" t="s">
        <v>48</v>
      </c>
      <c r="E55" s="48"/>
      <c r="F55" s="50" t="s">
        <v>19</v>
      </c>
      <c r="G55" s="23"/>
      <c r="H55" s="48">
        <f t="shared" si="2"/>
        <v>0</v>
      </c>
    </row>
    <row r="56" spans="1:8" ht="82.15" customHeight="1">
      <c r="A56" s="49" t="s">
        <v>49</v>
      </c>
      <c r="B56" s="56" t="s">
        <v>190</v>
      </c>
      <c r="C56" s="56">
        <v>1</v>
      </c>
      <c r="D56" s="55" t="s">
        <v>50</v>
      </c>
      <c r="E56" s="48"/>
      <c r="F56" s="56" t="s">
        <v>19</v>
      </c>
      <c r="G56" s="23"/>
      <c r="H56" s="48">
        <f t="shared" si="2"/>
        <v>0</v>
      </c>
    </row>
    <row r="57" spans="1:8" ht="62.65" customHeight="1">
      <c r="A57" s="49" t="s">
        <v>51</v>
      </c>
      <c r="B57" s="50" t="s">
        <v>3</v>
      </c>
      <c r="C57" s="50">
        <v>1</v>
      </c>
      <c r="D57" s="51" t="s">
        <v>52</v>
      </c>
      <c r="E57" s="48"/>
      <c r="F57" s="50" t="s">
        <v>19</v>
      </c>
      <c r="G57" s="23"/>
      <c r="H57" s="48">
        <f t="shared" si="2"/>
        <v>0</v>
      </c>
    </row>
    <row r="58" spans="1:8" ht="62.65" customHeight="1">
      <c r="A58" s="49" t="s">
        <v>53</v>
      </c>
      <c r="B58" s="56" t="s">
        <v>3</v>
      </c>
      <c r="C58" s="56">
        <v>3</v>
      </c>
      <c r="D58" s="55" t="s">
        <v>54</v>
      </c>
      <c r="E58" s="48"/>
      <c r="F58" s="56" t="s">
        <v>19</v>
      </c>
      <c r="G58" s="23"/>
      <c r="H58" s="48">
        <f t="shared" si="2"/>
        <v>0</v>
      </c>
    </row>
    <row r="59" spans="1:8" ht="62.65" customHeight="1">
      <c r="A59" s="49" t="s">
        <v>53</v>
      </c>
      <c r="B59" s="50" t="s">
        <v>3</v>
      </c>
      <c r="C59" s="50">
        <v>3</v>
      </c>
      <c r="D59" s="51" t="s">
        <v>55</v>
      </c>
      <c r="E59" s="48"/>
      <c r="F59" s="50" t="s">
        <v>19</v>
      </c>
      <c r="G59" s="23"/>
      <c r="H59" s="48">
        <f t="shared" si="2"/>
        <v>0</v>
      </c>
    </row>
    <row r="60" spans="1:8" ht="62.65" customHeight="1">
      <c r="A60" s="49" t="s">
        <v>56</v>
      </c>
      <c r="B60" s="56" t="s">
        <v>3</v>
      </c>
      <c r="C60" s="56">
        <v>3</v>
      </c>
      <c r="D60" s="55" t="s">
        <v>57</v>
      </c>
      <c r="E60" s="48"/>
      <c r="F60" s="56" t="s">
        <v>19</v>
      </c>
      <c r="G60" s="23"/>
      <c r="H60" s="48">
        <f t="shared" si="2"/>
        <v>0</v>
      </c>
    </row>
    <row r="61" spans="1:8" ht="62.65" customHeight="1">
      <c r="A61" s="49" t="s">
        <v>58</v>
      </c>
      <c r="B61" s="50" t="s">
        <v>3</v>
      </c>
      <c r="C61" s="50">
        <v>1</v>
      </c>
      <c r="D61" s="51" t="s">
        <v>59</v>
      </c>
      <c r="E61" s="48"/>
      <c r="F61" s="50" t="s">
        <v>19</v>
      </c>
      <c r="G61" s="23"/>
      <c r="H61" s="48">
        <f t="shared" si="2"/>
        <v>0</v>
      </c>
    </row>
    <row r="62" spans="1:8" ht="17.5">
      <c r="A62" s="9" t="s">
        <v>184</v>
      </c>
      <c r="B62" s="13"/>
      <c r="C62" s="13"/>
      <c r="D62" s="13"/>
      <c r="E62" s="13"/>
      <c r="F62" s="13"/>
      <c r="G62" s="23"/>
      <c r="H62" s="48"/>
    </row>
    <row r="63" spans="1:8" ht="53.5" customHeight="1">
      <c r="A63" s="40" t="s">
        <v>131</v>
      </c>
      <c r="B63" s="13"/>
      <c r="C63" s="13"/>
      <c r="D63" s="13"/>
      <c r="E63" s="27"/>
      <c r="F63" s="13"/>
      <c r="G63" s="67">
        <f>SUM(H43:H61)</f>
        <v>0</v>
      </c>
      <c r="H63" s="48"/>
    </row>
    <row r="64" spans="1:8" ht="18">
      <c r="A64" s="8" t="s">
        <v>60</v>
      </c>
      <c r="B64" s="32" t="s">
        <v>3</v>
      </c>
      <c r="C64" s="12" t="s">
        <v>4</v>
      </c>
      <c r="D64" s="12" t="s">
        <v>5</v>
      </c>
      <c r="E64" s="12" t="s">
        <v>6</v>
      </c>
      <c r="F64" s="12" t="s">
        <v>7</v>
      </c>
      <c r="G64" s="23"/>
      <c r="H64" s="48"/>
    </row>
    <row r="65" spans="1:8" ht="62.65" customHeight="1">
      <c r="A65" s="49" t="s">
        <v>61</v>
      </c>
      <c r="B65" s="52" t="s">
        <v>3</v>
      </c>
      <c r="C65" s="53">
        <v>1</v>
      </c>
      <c r="D65" s="54" t="s">
        <v>119</v>
      </c>
      <c r="E65" s="48"/>
      <c r="F65" s="50" t="s">
        <v>19</v>
      </c>
      <c r="G65" s="23"/>
      <c r="H65" s="48">
        <f t="shared" ref="H65:H70" si="3">E65*C65</f>
        <v>0</v>
      </c>
    </row>
    <row r="66" spans="1:8" ht="62.65" customHeight="1">
      <c r="A66" s="49" t="s">
        <v>62</v>
      </c>
      <c r="B66" s="55" t="s">
        <v>3</v>
      </c>
      <c r="C66" s="56">
        <v>1</v>
      </c>
      <c r="D66" s="57" t="s">
        <v>120</v>
      </c>
      <c r="E66" s="48"/>
      <c r="F66" s="56" t="s">
        <v>19</v>
      </c>
      <c r="G66" s="23"/>
      <c r="H66" s="48">
        <f t="shared" si="3"/>
        <v>0</v>
      </c>
    </row>
    <row r="67" spans="1:8" ht="62.65" customHeight="1">
      <c r="A67" s="49" t="s">
        <v>63</v>
      </c>
      <c r="B67" s="52" t="s">
        <v>3</v>
      </c>
      <c r="C67" s="53">
        <v>1</v>
      </c>
      <c r="D67" s="54" t="s">
        <v>119</v>
      </c>
      <c r="E67" s="48"/>
      <c r="F67" s="50" t="s">
        <v>19</v>
      </c>
      <c r="G67" s="23"/>
      <c r="H67" s="48">
        <f t="shared" si="3"/>
        <v>0</v>
      </c>
    </row>
    <row r="68" spans="1:8" ht="47.5" customHeight="1">
      <c r="A68" s="49" t="s">
        <v>62</v>
      </c>
      <c r="B68" s="13" t="s">
        <v>3</v>
      </c>
      <c r="C68" s="13">
        <v>1</v>
      </c>
      <c r="D68" s="19" t="s">
        <v>120</v>
      </c>
      <c r="E68" s="48"/>
      <c r="F68" s="13" t="s">
        <v>19</v>
      </c>
      <c r="G68" s="23"/>
      <c r="H68" s="48">
        <f t="shared" si="3"/>
        <v>0</v>
      </c>
    </row>
    <row r="69" spans="1:8" ht="62.65" customHeight="1">
      <c r="A69" s="49" t="s">
        <v>64</v>
      </c>
      <c r="B69" s="28" t="s">
        <v>3</v>
      </c>
      <c r="C69" s="15">
        <v>1</v>
      </c>
      <c r="D69" s="30" t="s">
        <v>119</v>
      </c>
      <c r="E69" s="48"/>
      <c r="F69" s="31" t="s">
        <v>19</v>
      </c>
      <c r="G69" s="23"/>
      <c r="H69" s="48">
        <f t="shared" si="3"/>
        <v>0</v>
      </c>
    </row>
    <row r="70" spans="1:8" ht="40.15" customHeight="1">
      <c r="A70" s="49" t="s">
        <v>121</v>
      </c>
      <c r="B70" s="28" t="s">
        <v>191</v>
      </c>
      <c r="C70" s="15">
        <v>1</v>
      </c>
      <c r="D70" s="29"/>
      <c r="E70" s="48"/>
      <c r="F70" s="31"/>
      <c r="G70" s="23"/>
      <c r="H70" s="48">
        <f t="shared" si="3"/>
        <v>0</v>
      </c>
    </row>
    <row r="71" spans="1:8" ht="40.15" customHeight="1">
      <c r="A71" s="40" t="s">
        <v>131</v>
      </c>
      <c r="B71" s="28"/>
      <c r="C71" s="15"/>
      <c r="D71" s="29"/>
      <c r="E71" s="37"/>
      <c r="F71" s="31"/>
      <c r="G71" s="67">
        <f>SUM(H65:H70)</f>
        <v>0</v>
      </c>
      <c r="H71" s="48"/>
    </row>
    <row r="72" spans="1:8" ht="36">
      <c r="A72" s="59" t="s">
        <v>185</v>
      </c>
      <c r="B72" s="60" t="s">
        <v>117</v>
      </c>
      <c r="C72" s="61" t="s">
        <v>4</v>
      </c>
      <c r="D72" s="61" t="s">
        <v>5</v>
      </c>
      <c r="E72" s="61" t="s">
        <v>6</v>
      </c>
      <c r="F72" s="61" t="s">
        <v>7</v>
      </c>
      <c r="G72" s="23"/>
      <c r="H72" s="48"/>
    </row>
    <row r="73" spans="1:8" ht="62.65" customHeight="1">
      <c r="A73" s="68" t="s">
        <v>65</v>
      </c>
      <c r="B73" s="69" t="s">
        <v>3</v>
      </c>
      <c r="C73" s="70">
        <v>7</v>
      </c>
      <c r="D73" s="71" t="s">
        <v>66</v>
      </c>
      <c r="E73" s="69"/>
      <c r="F73" s="70" t="s">
        <v>19</v>
      </c>
      <c r="G73" s="23"/>
      <c r="H73" s="48">
        <f>E73*C73</f>
        <v>0</v>
      </c>
    </row>
    <row r="74" spans="1:8" ht="17.5">
      <c r="A74" s="9" t="s">
        <v>67</v>
      </c>
      <c r="B74" s="26" t="s">
        <v>3</v>
      </c>
      <c r="C74" s="13">
        <v>1</v>
      </c>
      <c r="D74" s="19" t="s">
        <v>123</v>
      </c>
      <c r="E74" s="26"/>
      <c r="F74" s="13" t="s">
        <v>19</v>
      </c>
      <c r="G74" s="23"/>
      <c r="H74" s="48">
        <f t="shared" ref="H74:H76" si="4">E74*C74</f>
        <v>0</v>
      </c>
    </row>
    <row r="75" spans="1:8" ht="17.5">
      <c r="A75" s="11" t="s">
        <v>124</v>
      </c>
      <c r="B75" s="26" t="s">
        <v>3</v>
      </c>
      <c r="C75" s="13">
        <v>5</v>
      </c>
      <c r="D75" s="19" t="s">
        <v>125</v>
      </c>
      <c r="E75" s="26"/>
      <c r="F75" s="13" t="s">
        <v>19</v>
      </c>
      <c r="G75" s="23"/>
      <c r="H75" s="48">
        <f t="shared" si="4"/>
        <v>0</v>
      </c>
    </row>
    <row r="76" spans="1:8" ht="17.5">
      <c r="A76" s="11" t="s">
        <v>126</v>
      </c>
      <c r="B76" s="26" t="s">
        <v>191</v>
      </c>
      <c r="C76" s="13">
        <v>7</v>
      </c>
      <c r="D76" s="19"/>
      <c r="E76" s="26"/>
      <c r="F76" s="13" t="s">
        <v>19</v>
      </c>
      <c r="G76" s="23"/>
      <c r="H76" s="48">
        <f t="shared" si="4"/>
        <v>0</v>
      </c>
    </row>
    <row r="77" spans="1:8" ht="20">
      <c r="A77" s="40" t="s">
        <v>131</v>
      </c>
      <c r="B77" s="26"/>
      <c r="C77" s="13"/>
      <c r="D77" s="19"/>
      <c r="E77" s="48"/>
      <c r="F77" s="13"/>
      <c r="G77" s="67">
        <f>SUM(H72:H76)</f>
        <v>0</v>
      </c>
      <c r="H77" s="48"/>
    </row>
    <row r="78" spans="1:8" ht="36">
      <c r="A78" s="8" t="s">
        <v>68</v>
      </c>
      <c r="B78" s="32" t="s">
        <v>117</v>
      </c>
      <c r="C78" s="12" t="s">
        <v>4</v>
      </c>
      <c r="D78" s="12" t="s">
        <v>5</v>
      </c>
      <c r="E78" s="12" t="s">
        <v>6</v>
      </c>
      <c r="F78" s="12" t="s">
        <v>7</v>
      </c>
      <c r="G78" s="23"/>
      <c r="H78" s="48"/>
    </row>
    <row r="79" spans="1:8" ht="17.5">
      <c r="A79" s="9" t="s">
        <v>69</v>
      </c>
      <c r="B79" s="33" t="s">
        <v>3</v>
      </c>
      <c r="C79" s="15">
        <v>1</v>
      </c>
      <c r="D79" s="20" t="s">
        <v>127</v>
      </c>
      <c r="E79" s="48"/>
      <c r="F79" s="13" t="s">
        <v>19</v>
      </c>
      <c r="G79" s="23"/>
      <c r="H79" s="48">
        <f t="shared" ref="H79:H80" si="5">E79*C79</f>
        <v>0</v>
      </c>
    </row>
    <row r="80" spans="1:8" ht="17.5">
      <c r="A80" s="43" t="s">
        <v>126</v>
      </c>
      <c r="B80" s="26" t="s">
        <v>191</v>
      </c>
      <c r="C80" s="13">
        <v>1</v>
      </c>
      <c r="D80" s="19"/>
      <c r="E80" s="48"/>
      <c r="F80" s="13"/>
      <c r="G80" s="23"/>
      <c r="H80" s="48">
        <f t="shared" si="5"/>
        <v>0</v>
      </c>
    </row>
    <row r="81" spans="1:8" ht="20">
      <c r="A81" s="40" t="s">
        <v>131</v>
      </c>
      <c r="B81" s="26"/>
      <c r="C81" s="13"/>
      <c r="D81" s="19"/>
      <c r="E81" s="36"/>
      <c r="F81" s="13"/>
      <c r="G81" s="67">
        <f>SUM(H79:H80)</f>
        <v>0</v>
      </c>
      <c r="H81" s="48"/>
    </row>
    <row r="82" spans="1:8" ht="17.5">
      <c r="A82" s="8" t="s">
        <v>70</v>
      </c>
      <c r="B82" s="15"/>
      <c r="C82" s="15"/>
      <c r="D82" s="15"/>
      <c r="E82" s="16"/>
      <c r="F82" s="15"/>
      <c r="G82" s="23"/>
      <c r="H82" s="48"/>
    </row>
    <row r="83" spans="1:8" ht="70">
      <c r="A83" s="9" t="s">
        <v>71</v>
      </c>
      <c r="B83" s="26" t="s">
        <v>3</v>
      </c>
      <c r="C83" s="13">
        <v>3</v>
      </c>
      <c r="D83" s="19" t="s">
        <v>128</v>
      </c>
      <c r="E83" s="26"/>
      <c r="F83" s="13" t="s">
        <v>72</v>
      </c>
      <c r="G83" s="23"/>
      <c r="H83" s="48">
        <f>E83*C83</f>
        <v>0</v>
      </c>
    </row>
    <row r="84" spans="1:8" ht="70">
      <c r="A84" s="9" t="s">
        <v>73</v>
      </c>
      <c r="B84" s="73" t="s">
        <v>3</v>
      </c>
      <c r="C84" s="14">
        <v>1</v>
      </c>
      <c r="D84" s="20" t="s">
        <v>129</v>
      </c>
      <c r="E84" s="21"/>
      <c r="F84" s="14" t="s">
        <v>72</v>
      </c>
      <c r="G84" s="23"/>
      <c r="H84" s="48">
        <f t="shared" ref="H84:H85" si="6">E84*C84</f>
        <v>0</v>
      </c>
    </row>
    <row r="85" spans="1:8" ht="52.5">
      <c r="A85" s="9" t="s">
        <v>74</v>
      </c>
      <c r="B85" s="74" t="s">
        <v>3</v>
      </c>
      <c r="C85" s="13">
        <v>1</v>
      </c>
      <c r="D85" s="19" t="s">
        <v>130</v>
      </c>
      <c r="E85" s="22"/>
      <c r="F85" s="14" t="s">
        <v>72</v>
      </c>
      <c r="G85" s="23"/>
      <c r="H85" s="48">
        <f t="shared" si="6"/>
        <v>0</v>
      </c>
    </row>
    <row r="86" spans="1:8" ht="35">
      <c r="A86" s="9" t="s">
        <v>126</v>
      </c>
      <c r="B86" s="16"/>
      <c r="C86" s="14"/>
      <c r="D86" s="15"/>
      <c r="E86" s="48"/>
      <c r="F86" s="34" t="s">
        <v>166</v>
      </c>
      <c r="G86" s="23"/>
      <c r="H86" s="48"/>
    </row>
    <row r="87" spans="1:8" ht="20">
      <c r="A87" s="40" t="s">
        <v>131</v>
      </c>
      <c r="B87" s="16"/>
      <c r="C87" s="14"/>
      <c r="D87" s="15"/>
      <c r="E87" s="35"/>
      <c r="F87" s="34"/>
      <c r="G87" s="67">
        <f>SUM(H83:H86)</f>
        <v>0</v>
      </c>
      <c r="H87" s="48"/>
    </row>
    <row r="88" spans="1:8" ht="18">
      <c r="A88" s="8" t="s">
        <v>75</v>
      </c>
      <c r="B88" s="32" t="s">
        <v>3</v>
      </c>
      <c r="C88" s="12" t="s">
        <v>4</v>
      </c>
      <c r="D88" s="12" t="s">
        <v>5</v>
      </c>
      <c r="E88" s="12" t="s">
        <v>6</v>
      </c>
      <c r="F88" s="12" t="s">
        <v>7</v>
      </c>
      <c r="G88" s="23"/>
      <c r="H88" s="48"/>
    </row>
    <row r="89" spans="1:8" ht="17.5">
      <c r="A89" s="9" t="s">
        <v>76</v>
      </c>
      <c r="B89" s="48" t="s">
        <v>159</v>
      </c>
      <c r="C89" s="14">
        <v>19</v>
      </c>
      <c r="D89" s="20" t="s">
        <v>132</v>
      </c>
      <c r="E89" s="48"/>
      <c r="F89" s="15"/>
      <c r="G89" s="23"/>
      <c r="H89" s="72">
        <f>E89*C89</f>
        <v>0</v>
      </c>
    </row>
    <row r="90" spans="1:8" ht="17.5">
      <c r="A90" s="9" t="s">
        <v>77</v>
      </c>
      <c r="B90" s="48" t="s">
        <v>3</v>
      </c>
      <c r="C90" s="13">
        <v>21</v>
      </c>
      <c r="D90" s="19" t="s">
        <v>137</v>
      </c>
      <c r="E90" s="48"/>
      <c r="F90" s="13"/>
      <c r="G90" s="23"/>
      <c r="H90" s="72">
        <f t="shared" ref="H90:H97" si="7">E90*C90</f>
        <v>0</v>
      </c>
    </row>
    <row r="91" spans="1:8" ht="17.5">
      <c r="A91" s="11" t="s">
        <v>133</v>
      </c>
      <c r="B91" s="48" t="s">
        <v>3</v>
      </c>
      <c r="C91" s="13">
        <v>2</v>
      </c>
      <c r="D91" s="20" t="s">
        <v>136</v>
      </c>
      <c r="E91" s="48"/>
      <c r="F91" s="56"/>
      <c r="G91" s="23"/>
      <c r="H91" s="72">
        <f t="shared" si="7"/>
        <v>0</v>
      </c>
    </row>
    <row r="92" spans="1:8" ht="17.5">
      <c r="A92" s="11" t="s">
        <v>134</v>
      </c>
      <c r="B92" s="48" t="s">
        <v>3</v>
      </c>
      <c r="C92" s="14">
        <v>2</v>
      </c>
      <c r="D92" s="20" t="s">
        <v>136</v>
      </c>
      <c r="E92" s="48"/>
      <c r="F92" s="56"/>
      <c r="G92" s="23"/>
      <c r="H92" s="72">
        <f t="shared" si="7"/>
        <v>0</v>
      </c>
    </row>
    <row r="93" spans="1:8" ht="17.5">
      <c r="A93" s="9" t="s">
        <v>78</v>
      </c>
      <c r="B93" s="48" t="s">
        <v>3</v>
      </c>
      <c r="C93" s="13">
        <v>9</v>
      </c>
      <c r="D93" s="19" t="s">
        <v>135</v>
      </c>
      <c r="E93" s="48"/>
      <c r="F93" s="56"/>
      <c r="G93" s="23"/>
      <c r="H93" s="72">
        <f t="shared" si="7"/>
        <v>0</v>
      </c>
    </row>
    <row r="94" spans="1:8" ht="17.5">
      <c r="A94" s="9" t="s">
        <v>79</v>
      </c>
      <c r="B94" s="48" t="s">
        <v>3</v>
      </c>
      <c r="C94" s="14">
        <v>3</v>
      </c>
      <c r="D94" s="20" t="s">
        <v>138</v>
      </c>
      <c r="E94" s="48"/>
      <c r="F94" s="56"/>
      <c r="G94" s="23"/>
      <c r="H94" s="72">
        <f t="shared" si="7"/>
        <v>0</v>
      </c>
    </row>
    <row r="95" spans="1:8" ht="17.5">
      <c r="A95" s="11" t="s">
        <v>139</v>
      </c>
      <c r="B95" s="48" t="s">
        <v>3</v>
      </c>
      <c r="C95" s="14">
        <v>3</v>
      </c>
      <c r="D95" s="20"/>
      <c r="E95" s="48"/>
      <c r="F95" s="56"/>
      <c r="G95" s="23"/>
      <c r="H95" s="72">
        <f t="shared" si="7"/>
        <v>0</v>
      </c>
    </row>
    <row r="96" spans="1:8" ht="17.5">
      <c r="A96" s="9" t="s">
        <v>80</v>
      </c>
      <c r="B96" s="48" t="s">
        <v>3</v>
      </c>
      <c r="C96" s="13">
        <v>18</v>
      </c>
      <c r="D96" s="19" t="s">
        <v>141</v>
      </c>
      <c r="E96" s="48"/>
      <c r="F96" s="56"/>
      <c r="G96" s="23"/>
      <c r="H96" s="72">
        <f t="shared" si="7"/>
        <v>0</v>
      </c>
    </row>
    <row r="97" spans="1:8" ht="17.5">
      <c r="A97" s="11" t="s">
        <v>140</v>
      </c>
      <c r="B97" s="48" t="s">
        <v>3</v>
      </c>
      <c r="C97" s="15">
        <v>1</v>
      </c>
      <c r="D97" s="15"/>
      <c r="E97" s="48"/>
      <c r="F97" s="56"/>
      <c r="G97" s="23"/>
      <c r="H97" s="72">
        <f t="shared" si="7"/>
        <v>0</v>
      </c>
    </row>
    <row r="98" spans="1:8" ht="20">
      <c r="A98" s="40" t="s">
        <v>131</v>
      </c>
      <c r="B98" s="34"/>
      <c r="C98" s="15"/>
      <c r="D98" s="15"/>
      <c r="E98" s="35"/>
      <c r="F98" s="15"/>
      <c r="G98" s="67">
        <f>SUM(H89:H97)</f>
        <v>0</v>
      </c>
      <c r="H98" s="48"/>
    </row>
    <row r="99" spans="1:8" ht="17.5">
      <c r="A99" s="8" t="s">
        <v>81</v>
      </c>
      <c r="B99" s="13"/>
      <c r="C99" s="13"/>
      <c r="D99" s="13"/>
      <c r="E99" s="17"/>
      <c r="F99" s="13"/>
      <c r="G99" s="23"/>
      <c r="H99" s="48"/>
    </row>
    <row r="100" spans="1:8" ht="18">
      <c r="A100" s="10" t="s">
        <v>2</v>
      </c>
      <c r="B100" s="32" t="s">
        <v>3</v>
      </c>
      <c r="C100" s="12" t="s">
        <v>4</v>
      </c>
      <c r="D100" s="12" t="s">
        <v>5</v>
      </c>
      <c r="E100" s="18" t="s">
        <v>6</v>
      </c>
      <c r="F100" s="12" t="s">
        <v>7</v>
      </c>
      <c r="G100" s="23"/>
      <c r="H100" s="48"/>
    </row>
    <row r="101" spans="1:8" ht="52.5">
      <c r="A101" s="11" t="s">
        <v>96</v>
      </c>
      <c r="B101" s="48" t="s">
        <v>3</v>
      </c>
      <c r="C101" s="13">
        <v>1</v>
      </c>
      <c r="D101" s="20" t="s">
        <v>95</v>
      </c>
      <c r="E101" s="48"/>
      <c r="F101" s="20" t="s">
        <v>143</v>
      </c>
      <c r="G101" s="23"/>
      <c r="H101" s="48">
        <f>E101*C101</f>
        <v>0</v>
      </c>
    </row>
    <row r="102" spans="1:8" ht="52.5">
      <c r="A102" s="11" t="s">
        <v>142</v>
      </c>
      <c r="B102" s="48" t="s">
        <v>3</v>
      </c>
      <c r="C102" s="13">
        <v>1</v>
      </c>
      <c r="D102" s="20" t="s">
        <v>95</v>
      </c>
      <c r="E102" s="48"/>
      <c r="F102" s="20" t="s">
        <v>143</v>
      </c>
      <c r="G102" s="23"/>
      <c r="H102" s="48">
        <f t="shared" ref="H102:H107" si="8">E102*C102</f>
        <v>0</v>
      </c>
    </row>
    <row r="103" spans="1:8" ht="52.5">
      <c r="A103" s="75" t="s">
        <v>98</v>
      </c>
      <c r="B103" s="48" t="s">
        <v>3</v>
      </c>
      <c r="C103" s="14">
        <v>4</v>
      </c>
      <c r="D103" s="20" t="s">
        <v>97</v>
      </c>
      <c r="E103" s="48"/>
      <c r="F103" s="20" t="s">
        <v>143</v>
      </c>
      <c r="G103" s="23"/>
      <c r="H103" s="48">
        <f t="shared" si="8"/>
        <v>0</v>
      </c>
    </row>
    <row r="104" spans="1:8" ht="70">
      <c r="A104" s="11" t="s">
        <v>192</v>
      </c>
      <c r="B104" s="48" t="s">
        <v>3</v>
      </c>
      <c r="C104" s="13">
        <v>1</v>
      </c>
      <c r="D104" s="19" t="s">
        <v>92</v>
      </c>
      <c r="E104" s="48"/>
      <c r="F104" s="20"/>
      <c r="G104" s="23"/>
      <c r="H104" s="48">
        <f t="shared" si="8"/>
        <v>0</v>
      </c>
    </row>
    <row r="105" spans="1:8" ht="52.5">
      <c r="A105" s="11" t="s">
        <v>93</v>
      </c>
      <c r="B105" s="48" t="s">
        <v>3</v>
      </c>
      <c r="C105" s="14">
        <v>1</v>
      </c>
      <c r="D105" s="20" t="s">
        <v>95</v>
      </c>
      <c r="E105" s="48"/>
      <c r="F105" s="20"/>
      <c r="G105" s="23"/>
      <c r="H105" s="48">
        <f t="shared" si="8"/>
        <v>0</v>
      </c>
    </row>
    <row r="106" spans="1:8" ht="52.5">
      <c r="A106" s="11" t="s">
        <v>94</v>
      </c>
      <c r="B106" s="48" t="s">
        <v>3</v>
      </c>
      <c r="C106" s="13">
        <v>1</v>
      </c>
      <c r="D106" s="20" t="s">
        <v>95</v>
      </c>
      <c r="E106" s="48"/>
      <c r="F106" s="20"/>
      <c r="G106" s="23"/>
      <c r="H106" s="48">
        <f t="shared" si="8"/>
        <v>0</v>
      </c>
    </row>
    <row r="107" spans="1:8" ht="52.5">
      <c r="A107" s="11" t="s">
        <v>144</v>
      </c>
      <c r="B107" s="48" t="s">
        <v>3</v>
      </c>
      <c r="C107" s="13">
        <v>1</v>
      </c>
      <c r="D107" s="20" t="s">
        <v>95</v>
      </c>
      <c r="E107" s="48"/>
      <c r="F107" s="20"/>
      <c r="G107" s="23"/>
      <c r="H107" s="48">
        <f t="shared" si="8"/>
        <v>0</v>
      </c>
    </row>
    <row r="108" spans="1:8" ht="35">
      <c r="A108" s="11" t="s">
        <v>126</v>
      </c>
      <c r="B108" s="48"/>
      <c r="C108" s="13">
        <v>0</v>
      </c>
      <c r="D108" s="20">
        <v>0</v>
      </c>
      <c r="E108" s="48"/>
      <c r="F108" s="20" t="s">
        <v>166</v>
      </c>
      <c r="G108" s="23"/>
      <c r="H108" s="48"/>
    </row>
    <row r="109" spans="1:8" ht="20">
      <c r="A109" s="40" t="s">
        <v>131</v>
      </c>
      <c r="B109" s="22"/>
      <c r="C109" s="13"/>
      <c r="D109" s="20"/>
      <c r="E109" s="38"/>
      <c r="F109" s="20"/>
      <c r="G109" s="67">
        <f>SUM(H100:H108)</f>
        <v>0</v>
      </c>
      <c r="H109" s="48"/>
    </row>
    <row r="110" spans="1:8" ht="18">
      <c r="A110" s="44" t="s">
        <v>148</v>
      </c>
      <c r="B110" s="32" t="s">
        <v>3</v>
      </c>
      <c r="C110" s="12" t="s">
        <v>4</v>
      </c>
      <c r="D110" s="12" t="s">
        <v>5</v>
      </c>
      <c r="E110" s="18" t="s">
        <v>6</v>
      </c>
      <c r="F110" s="12" t="s">
        <v>7</v>
      </c>
      <c r="G110" s="23"/>
      <c r="H110" s="48"/>
    </row>
    <row r="111" spans="1:8" ht="18">
      <c r="A111" s="45" t="s">
        <v>150</v>
      </c>
      <c r="B111" s="48" t="s">
        <v>3</v>
      </c>
      <c r="C111" s="34">
        <v>8</v>
      </c>
      <c r="D111" s="12"/>
      <c r="E111" s="48"/>
      <c r="F111" s="12"/>
      <c r="G111" s="23"/>
      <c r="H111" s="48">
        <f>E111*C111</f>
        <v>0</v>
      </c>
    </row>
    <row r="112" spans="1:8" ht="18">
      <c r="A112" s="45" t="s">
        <v>151</v>
      </c>
      <c r="B112" s="48" t="s">
        <v>3</v>
      </c>
      <c r="C112" s="12">
        <v>1</v>
      </c>
      <c r="D112" s="12"/>
      <c r="E112" s="48"/>
      <c r="F112" s="12"/>
      <c r="G112" s="23"/>
      <c r="H112" s="48">
        <f t="shared" ref="H112:H113" si="9">E112*C112</f>
        <v>0</v>
      </c>
    </row>
    <row r="113" spans="1:8" ht="17.5">
      <c r="A113" s="45" t="s">
        <v>149</v>
      </c>
      <c r="B113" s="48" t="s">
        <v>157</v>
      </c>
      <c r="C113" s="34">
        <v>12.16</v>
      </c>
      <c r="D113" s="34" t="s">
        <v>152</v>
      </c>
      <c r="E113" s="48"/>
      <c r="F113" s="34" t="s">
        <v>153</v>
      </c>
      <c r="G113" s="23"/>
      <c r="H113" s="48">
        <f t="shared" si="9"/>
        <v>0</v>
      </c>
    </row>
    <row r="114" spans="1:8" ht="20">
      <c r="A114" s="40" t="s">
        <v>131</v>
      </c>
      <c r="B114" s="34"/>
      <c r="C114" s="34"/>
      <c r="D114" s="34"/>
      <c r="E114" s="39"/>
      <c r="F114" s="34"/>
      <c r="G114" s="67">
        <f>SUM(H111:H113)</f>
        <v>0</v>
      </c>
      <c r="H114" s="48"/>
    </row>
    <row r="115" spans="1:8" ht="18">
      <c r="A115" s="46" t="s">
        <v>186</v>
      </c>
      <c r="B115" s="12" t="s">
        <v>3</v>
      </c>
      <c r="C115" s="12" t="s">
        <v>4</v>
      </c>
      <c r="D115" s="12" t="s">
        <v>5</v>
      </c>
      <c r="E115" s="18" t="s">
        <v>6</v>
      </c>
      <c r="F115" s="12" t="s">
        <v>7</v>
      </c>
      <c r="G115" s="23"/>
      <c r="H115" s="48"/>
    </row>
    <row r="116" spans="1:8" ht="122.5">
      <c r="A116" s="11" t="s">
        <v>111</v>
      </c>
      <c r="B116" s="48" t="s">
        <v>158</v>
      </c>
      <c r="C116" s="13">
        <v>1</v>
      </c>
      <c r="D116" s="19" t="s">
        <v>114</v>
      </c>
      <c r="E116" s="48"/>
      <c r="F116" s="19" t="s">
        <v>112</v>
      </c>
      <c r="G116" s="23"/>
      <c r="H116" s="48">
        <f>E116*C116</f>
        <v>0</v>
      </c>
    </row>
    <row r="117" spans="1:8" ht="35">
      <c r="A117" s="9" t="s">
        <v>84</v>
      </c>
      <c r="B117" s="48" t="s">
        <v>158</v>
      </c>
      <c r="C117" s="13">
        <v>1</v>
      </c>
      <c r="D117" s="19" t="s">
        <v>114</v>
      </c>
      <c r="E117" s="48"/>
      <c r="F117" s="19" t="s">
        <v>113</v>
      </c>
      <c r="G117" s="23"/>
      <c r="H117" s="48">
        <f t="shared" ref="H117:H119" si="10">E117*C117</f>
        <v>0</v>
      </c>
    </row>
    <row r="118" spans="1:8" ht="35">
      <c r="A118" s="11" t="s">
        <v>115</v>
      </c>
      <c r="B118" s="48" t="s">
        <v>158</v>
      </c>
      <c r="C118" s="13">
        <v>1</v>
      </c>
      <c r="D118" s="19" t="s">
        <v>114</v>
      </c>
      <c r="E118" s="48"/>
      <c r="F118" s="19" t="s">
        <v>113</v>
      </c>
      <c r="G118" s="23"/>
      <c r="H118" s="48">
        <f t="shared" si="10"/>
        <v>0</v>
      </c>
    </row>
    <row r="119" spans="1:8" ht="44.5" customHeight="1">
      <c r="A119" s="9" t="s">
        <v>83</v>
      </c>
      <c r="B119" s="48" t="s">
        <v>158</v>
      </c>
      <c r="C119" s="15">
        <v>1</v>
      </c>
      <c r="D119" s="20" t="s">
        <v>114</v>
      </c>
      <c r="E119" s="48"/>
      <c r="F119" s="20" t="s">
        <v>116</v>
      </c>
      <c r="G119" s="23"/>
      <c r="H119" s="48">
        <f t="shared" si="10"/>
        <v>0</v>
      </c>
    </row>
    <row r="120" spans="1:8" ht="44.5" customHeight="1">
      <c r="A120" s="40" t="s">
        <v>131</v>
      </c>
      <c r="B120" s="21"/>
      <c r="C120" s="15"/>
      <c r="D120" s="20"/>
      <c r="E120" s="35"/>
      <c r="F120" s="20"/>
      <c r="G120" s="67">
        <f>SUM(H117:H119)</f>
        <v>0</v>
      </c>
      <c r="H120" s="48"/>
    </row>
    <row r="121" spans="1:8" ht="18">
      <c r="A121" s="8" t="s">
        <v>85</v>
      </c>
      <c r="B121" s="12" t="s">
        <v>3</v>
      </c>
      <c r="C121" s="12" t="s">
        <v>4</v>
      </c>
      <c r="D121" s="12" t="s">
        <v>5</v>
      </c>
      <c r="E121" s="18" t="s">
        <v>6</v>
      </c>
      <c r="F121" s="12" t="s">
        <v>7</v>
      </c>
      <c r="G121" s="23"/>
      <c r="H121" s="48"/>
    </row>
    <row r="122" spans="1:8" ht="52.5">
      <c r="A122" s="11" t="s">
        <v>89</v>
      </c>
      <c r="B122" s="48" t="s">
        <v>3</v>
      </c>
      <c r="C122" s="13">
        <v>3</v>
      </c>
      <c r="D122" s="19" t="s">
        <v>99</v>
      </c>
      <c r="E122" s="48"/>
      <c r="F122" s="19" t="s">
        <v>100</v>
      </c>
      <c r="G122" s="23"/>
      <c r="H122" s="72">
        <f>E122*C122</f>
        <v>0</v>
      </c>
    </row>
    <row r="123" spans="1:8" ht="35">
      <c r="A123" s="9" t="s">
        <v>86</v>
      </c>
      <c r="B123" s="48" t="s">
        <v>3</v>
      </c>
      <c r="C123" s="15">
        <v>3</v>
      </c>
      <c r="D123" s="20" t="s">
        <v>101</v>
      </c>
      <c r="E123" s="48"/>
      <c r="F123" s="76" t="s">
        <v>102</v>
      </c>
      <c r="G123" s="23"/>
      <c r="H123" s="72">
        <f t="shared" ref="H123:H124" si="11">E123*C123</f>
        <v>0</v>
      </c>
    </row>
    <row r="124" spans="1:8" ht="52.5">
      <c r="A124" s="11" t="s">
        <v>90</v>
      </c>
      <c r="B124" s="48" t="s">
        <v>3</v>
      </c>
      <c r="C124" s="13">
        <v>1</v>
      </c>
      <c r="D124" s="19" t="s">
        <v>103</v>
      </c>
      <c r="E124" s="48"/>
      <c r="F124" s="19" t="s">
        <v>104</v>
      </c>
      <c r="G124" s="23"/>
      <c r="H124" s="72">
        <f t="shared" si="11"/>
        <v>0</v>
      </c>
    </row>
    <row r="125" spans="1:8" ht="17.5">
      <c r="A125" s="11" t="s">
        <v>188</v>
      </c>
      <c r="B125" s="48"/>
      <c r="C125" s="13"/>
      <c r="D125" s="19"/>
      <c r="E125" s="48"/>
      <c r="F125" s="19"/>
      <c r="G125" s="23"/>
      <c r="H125" s="48"/>
    </row>
    <row r="126" spans="1:8" ht="20">
      <c r="A126" s="40" t="s">
        <v>131</v>
      </c>
      <c r="B126" s="17"/>
      <c r="C126" s="13"/>
      <c r="D126" s="19"/>
      <c r="E126" s="38"/>
      <c r="F126" s="19"/>
      <c r="G126" s="67">
        <f>SUM(H122:H125)</f>
        <v>0</v>
      </c>
      <c r="H126" s="48"/>
    </row>
    <row r="127" spans="1:8" ht="35">
      <c r="A127" s="44" t="s">
        <v>145</v>
      </c>
      <c r="B127" s="74" t="s">
        <v>158</v>
      </c>
      <c r="C127" s="56">
        <v>1</v>
      </c>
      <c r="D127" s="77" t="s">
        <v>147</v>
      </c>
      <c r="E127" s="48"/>
      <c r="F127" s="19" t="s">
        <v>146</v>
      </c>
      <c r="G127" s="23"/>
      <c r="H127" s="48">
        <f>E127*C127</f>
        <v>0</v>
      </c>
    </row>
    <row r="128" spans="1:8" ht="20">
      <c r="A128" s="40" t="s">
        <v>131</v>
      </c>
      <c r="B128" s="22"/>
      <c r="C128" s="13"/>
      <c r="D128" s="47"/>
      <c r="E128" s="38"/>
      <c r="F128" s="19"/>
      <c r="G128" s="67">
        <f>SUM(H127)</f>
        <v>0</v>
      </c>
      <c r="H128" s="48"/>
    </row>
    <row r="129" spans="1:8" ht="17.5">
      <c r="A129" s="8" t="s">
        <v>87</v>
      </c>
      <c r="B129" s="15"/>
      <c r="C129" s="15"/>
      <c r="D129" s="15"/>
      <c r="E129" s="16"/>
      <c r="F129" s="15"/>
      <c r="G129" s="23"/>
      <c r="H129" s="48"/>
    </row>
    <row r="130" spans="1:8" ht="17.5">
      <c r="A130" s="11" t="s">
        <v>91</v>
      </c>
      <c r="B130" s="48" t="s">
        <v>3</v>
      </c>
      <c r="C130" s="19">
        <v>1</v>
      </c>
      <c r="D130" s="19" t="s">
        <v>105</v>
      </c>
      <c r="E130" s="48"/>
      <c r="F130" s="13" t="s">
        <v>160</v>
      </c>
      <c r="G130" s="23"/>
      <c r="H130" s="48">
        <f>E130*C130</f>
        <v>0</v>
      </c>
    </row>
    <row r="131" spans="1:8" ht="17.5">
      <c r="A131" s="11" t="s">
        <v>106</v>
      </c>
      <c r="B131" s="48" t="s">
        <v>3</v>
      </c>
      <c r="C131" s="20">
        <v>1</v>
      </c>
      <c r="D131" s="20" t="s">
        <v>105</v>
      </c>
      <c r="E131" s="48"/>
      <c r="F131" s="20" t="s">
        <v>107</v>
      </c>
      <c r="G131" s="23"/>
      <c r="H131" s="48">
        <f t="shared" ref="H131:H135" si="12">E131*C131</f>
        <v>0</v>
      </c>
    </row>
    <row r="132" spans="1:8" ht="17.5">
      <c r="A132" s="11" t="s">
        <v>82</v>
      </c>
      <c r="B132" s="48" t="s">
        <v>3</v>
      </c>
      <c r="C132" s="13">
        <v>2.2799999999999998</v>
      </c>
      <c r="D132" s="19" t="s">
        <v>105</v>
      </c>
      <c r="E132" s="48"/>
      <c r="F132" s="13"/>
      <c r="G132" s="23"/>
      <c r="H132" s="48">
        <f t="shared" si="12"/>
        <v>0</v>
      </c>
    </row>
    <row r="133" spans="1:8" ht="17.5">
      <c r="A133" s="11" t="s">
        <v>108</v>
      </c>
      <c r="B133" s="48" t="s">
        <v>157</v>
      </c>
      <c r="C133" s="15">
        <v>2.2799999999999998</v>
      </c>
      <c r="D133" s="20" t="s">
        <v>105</v>
      </c>
      <c r="E133" s="48"/>
      <c r="F133" s="15"/>
      <c r="G133" s="23"/>
      <c r="H133" s="48">
        <f t="shared" si="12"/>
        <v>0</v>
      </c>
    </row>
    <row r="134" spans="1:8" ht="17.5">
      <c r="A134" s="11" t="s">
        <v>109</v>
      </c>
      <c r="B134" s="48" t="s">
        <v>3</v>
      </c>
      <c r="C134" s="19">
        <v>1</v>
      </c>
      <c r="D134" s="19" t="s">
        <v>110</v>
      </c>
      <c r="E134" s="48"/>
      <c r="F134" s="13"/>
      <c r="G134" s="23"/>
      <c r="H134" s="48">
        <f t="shared" si="12"/>
        <v>0</v>
      </c>
    </row>
    <row r="135" spans="1:8" ht="17.5">
      <c r="A135" s="11" t="s">
        <v>122</v>
      </c>
      <c r="B135" s="48" t="s">
        <v>158</v>
      </c>
      <c r="C135" s="19">
        <v>1</v>
      </c>
      <c r="D135" s="13">
        <v>20</v>
      </c>
      <c r="E135" s="48"/>
      <c r="F135" s="13"/>
      <c r="G135" s="23"/>
      <c r="H135" s="48">
        <f t="shared" si="12"/>
        <v>0</v>
      </c>
    </row>
    <row r="136" spans="1:8" ht="17.5">
      <c r="A136" s="11" t="s">
        <v>187</v>
      </c>
      <c r="B136" s="13"/>
      <c r="C136" s="19"/>
      <c r="D136" s="13"/>
      <c r="E136" s="17"/>
      <c r="F136" s="13"/>
      <c r="G136" s="23"/>
      <c r="H136" s="48"/>
    </row>
    <row r="137" spans="1:8" ht="20">
      <c r="A137" s="40" t="s">
        <v>131</v>
      </c>
      <c r="B137" s="19"/>
      <c r="C137" s="19"/>
      <c r="D137" s="19"/>
      <c r="E137" s="38"/>
      <c r="F137" s="13"/>
      <c r="G137" s="67">
        <f>SUM(H130:H135)</f>
        <v>0</v>
      </c>
      <c r="H137" s="48"/>
    </row>
    <row r="138" spans="1:8" ht="18">
      <c r="A138" s="9" t="s">
        <v>88</v>
      </c>
      <c r="B138" s="15" t="s">
        <v>3</v>
      </c>
      <c r="C138" s="78">
        <v>15</v>
      </c>
      <c r="D138" s="20" t="s">
        <v>154</v>
      </c>
      <c r="E138" s="53"/>
      <c r="F138" s="13"/>
      <c r="G138" s="65">
        <f>SUM(H138)</f>
        <v>0</v>
      </c>
      <c r="H138" s="48">
        <f>E138*C138</f>
        <v>0</v>
      </c>
    </row>
    <row r="139" spans="1:8" ht="17.5">
      <c r="A139" s="5"/>
      <c r="B139" s="1"/>
      <c r="C139" s="1"/>
      <c r="D139" s="1"/>
      <c r="E139" s="4"/>
      <c r="F139" s="1"/>
    </row>
    <row r="140" spans="1:8" ht="23">
      <c r="A140" s="5"/>
      <c r="B140" s="2"/>
      <c r="C140" s="2"/>
      <c r="D140" s="2"/>
      <c r="E140" s="3"/>
      <c r="F140" t="s">
        <v>118</v>
      </c>
      <c r="G140" s="66"/>
      <c r="H140" s="66">
        <f>SUM(H10:H138)</f>
        <v>0</v>
      </c>
    </row>
  </sheetData>
  <sheetProtection password="CC31" sheet="1" objects="1" scenarios="1"/>
  <protectedRanges>
    <protectedRange sqref="E10:E35 E37:E41 E43:E63 E65:E71 E73:E76 E79:E80 E83:E86 E89:E97 E101:E108 E111:E113 E116:E119 E122:E124 E122:E125 E127 E130:E136 E138" name="טווח1"/>
  </protectedRanges>
  <mergeCells count="8">
    <mergeCell ref="A6:F6"/>
    <mergeCell ref="A7:F7"/>
    <mergeCell ref="A8:F8"/>
    <mergeCell ref="A1:F1"/>
    <mergeCell ref="A2:F2"/>
    <mergeCell ref="A3:F3"/>
    <mergeCell ref="A4:F4"/>
    <mergeCell ref="A5:F5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3" fitToHeight="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גיליון1</vt:lpstr>
      <vt:lpstr>גיליון1!WPrint_Area_W</vt:lpstr>
      <vt:lpstr>גיליון1!WPrint_TitlesW</vt:lpstr>
    </vt:vector>
  </TitlesOfParts>
  <Company>Telco Systems, a BATM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Oren Hazan</dc:creator>
  <cp:lastModifiedBy>ליאת שרון</cp:lastModifiedBy>
  <cp:lastPrinted>2024-03-14T05:43:38Z</cp:lastPrinted>
  <dcterms:created xsi:type="dcterms:W3CDTF">2024-01-27T08:32:07Z</dcterms:created>
  <dcterms:modified xsi:type="dcterms:W3CDTF">2024-06-25T11:59:03Z</dcterms:modified>
</cp:coreProperties>
</file>